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835" activeTab="1"/>
  </bookViews>
  <sheets>
    <sheet name="Отчет" sheetId="1" r:id="rId1"/>
    <sheet name="Пояснительная записка" sheetId="3" r:id="rId2"/>
    <sheet name="Анализ" sheetId="5" r:id="rId3"/>
  </sheets>
  <calcPr calcId="125725"/>
</workbook>
</file>

<file path=xl/calcChain.xml><?xml version="1.0" encoding="utf-8"?>
<calcChain xmlns="http://schemas.openxmlformats.org/spreadsheetml/2006/main">
  <c r="J48" i="1"/>
  <c r="J16"/>
  <c r="K16"/>
  <c r="K56"/>
  <c r="J61"/>
  <c r="K49"/>
  <c r="J49"/>
  <c r="J45"/>
  <c r="K45"/>
  <c r="K41"/>
  <c r="J60"/>
  <c r="K60"/>
  <c r="K59"/>
  <c r="J59"/>
  <c r="J56"/>
  <c r="J57"/>
  <c r="K57"/>
  <c r="K44"/>
  <c r="J44"/>
  <c r="J39"/>
  <c r="K39"/>
  <c r="J40"/>
  <c r="K40"/>
  <c r="J42"/>
  <c r="K42"/>
  <c r="K38"/>
  <c r="J38"/>
  <c r="J34"/>
  <c r="K34"/>
  <c r="J35"/>
  <c r="K35"/>
  <c r="K33"/>
  <c r="J33"/>
  <c r="J30"/>
  <c r="K30"/>
  <c r="J23"/>
  <c r="K23"/>
  <c r="J26"/>
  <c r="K26"/>
  <c r="J27"/>
  <c r="K27"/>
  <c r="J28"/>
  <c r="K28"/>
  <c r="J29"/>
  <c r="K29"/>
  <c r="J25"/>
  <c r="K25"/>
  <c r="J20"/>
  <c r="K20"/>
  <c r="K19"/>
  <c r="J19"/>
  <c r="J14"/>
  <c r="K14"/>
  <c r="J17"/>
  <c r="K17"/>
  <c r="K13"/>
  <c r="J13"/>
  <c r="J12"/>
  <c r="K12"/>
  <c r="K11"/>
  <c r="J11"/>
</calcChain>
</file>

<file path=xl/sharedStrings.xml><?xml version="1.0" encoding="utf-8"?>
<sst xmlns="http://schemas.openxmlformats.org/spreadsheetml/2006/main" count="126" uniqueCount="119">
  <si>
    <t>Формулировка цели</t>
  </si>
  <si>
    <t>Удельный вес достигнутых целевых значений стратегических показателей, %</t>
  </si>
  <si>
    <t>Основные результаты, реализованные проекты</t>
  </si>
  <si>
    <t>Оценка влияния внутренних и внешних условий на уровни достижения целей социально-экономического развития муниципальных образований</t>
  </si>
  <si>
    <t>Номер и наименование индикатора</t>
  </si>
  <si>
    <t xml:space="preserve">Значения показателя </t>
  </si>
  <si>
    <t>Примечание (причины не достижения планового значения показателя, основные факторы, повлиявшие на результаты и т.п.)</t>
  </si>
  <si>
    <t>план</t>
  </si>
  <si>
    <t>факт</t>
  </si>
  <si>
    <t>% выпол-нения</t>
  </si>
  <si>
    <r>
      <t xml:space="preserve">1.      </t>
    </r>
    <r>
      <rPr>
        <b/>
        <i/>
        <sz val="12"/>
        <color rgb="FF000000"/>
        <rFont val="Times New Roman"/>
        <family val="1"/>
        <charset val="204"/>
      </rPr>
      <t>Оценка степени достижения стратегических целей социально-экономического развития</t>
    </r>
    <r>
      <rPr>
        <b/>
        <i/>
        <sz val="12"/>
        <color theme="1"/>
        <rFont val="Times New Roman"/>
        <family val="1"/>
        <charset val="204"/>
      </rPr>
      <t xml:space="preserve"> муниципального района </t>
    </r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</si>
  <si>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Times New Roman"/>
        <family val="1"/>
        <charset val="204"/>
      </rPr>
      <t>Пояснительная</t>
    </r>
    <r>
      <rPr>
        <b/>
        <sz val="11"/>
        <color theme="1"/>
        <rFont val="Times New Roman"/>
        <family val="1"/>
        <charset val="204"/>
      </rPr>
      <t xml:space="preserve"> записка</t>
    </r>
  </si>
  <si>
    <t>Результаты достижения плановых значений стратегических показателей социально-экономического развития, представленных в Плане мероприятий по реализации стратегии социально-экономического развития муниципального района  на период до 2035 года</t>
  </si>
  <si>
    <t xml:space="preserve">Стратегическая цель 2: </t>
  </si>
  <si>
    <t xml:space="preserve">Стратегическая цель 2.1: </t>
  </si>
  <si>
    <t xml:space="preserve">Стратегическая цель 2.4. </t>
  </si>
  <si>
    <t>Уровень выполнения запланированных мероприятий (контрольных событий) в 2020г, %</t>
  </si>
  <si>
    <t>Цель 1.1.  Снижение темпов сокращения численности населения</t>
  </si>
  <si>
    <t>Цель 1.2. Повышение образовательного и культурного уровня населения</t>
  </si>
  <si>
    <t>Цель 1: Формирование благоприятного социального климата и развитие человеческого потенциала</t>
  </si>
  <si>
    <t>Цель 2: Обеспечение устойчивого экономического роста на основе развития агропромышленного комплекса</t>
  </si>
  <si>
    <t>Цель 2.1. Развитие конкурентоспособных отраслей агропромышленного комплекса</t>
  </si>
  <si>
    <t>Цель 2.2.  Развитие малого и среднего предпринимательства</t>
  </si>
  <si>
    <t>Цель 2.3. Рост объема инвестиций в экономику района</t>
  </si>
  <si>
    <t xml:space="preserve">Обновлен инвестиционный паспорт.
Актуализирована информация об инвестиционно- привлекательных земельных  участках и площадках.
Оказано содействие в реализации инвестиционных проектов.
Продолжается реконструкция помещений маслодельного завода в с. Нижнедевицк.
</t>
  </si>
  <si>
    <t>Цель 2.4. Рост доходов трудоспособного населения</t>
  </si>
  <si>
    <t>Цель 3:Рост качества среды жизнедеятельности</t>
  </si>
  <si>
    <t>Цель 3.1. Развитие инфраструктуры и сферы ЖКХ</t>
  </si>
  <si>
    <t>Цель 3.2. Сохранение благоприятной и безопасной окружающей среды</t>
  </si>
  <si>
    <t>Семи ТОСам выделены гранты на реализацию инициатив из областного бюджета.</t>
  </si>
  <si>
    <t>Нижнедевицкий муниципальный район</t>
  </si>
  <si>
    <t>Стратегическая цель 1: Формирование благоприятного социального климата и развитие человеческого потенциала</t>
  </si>
  <si>
    <t>Стратегическая цель 1.1. Снижение темпов сокращения численности населения</t>
  </si>
  <si>
    <t>Показатель 1.1.1. Среднегодовая численность населения, тыс. чел.</t>
  </si>
  <si>
    <t>Показатель 1.1.2. Общая площадь жилых помещений, приходящаяся в среднем на 1 жителя, кв. м</t>
  </si>
  <si>
    <t>Показатель 1.1.3. Площадь земельных участков, предоставленных для строительства в расчете на 10 тыс. человек населения, га</t>
  </si>
  <si>
    <t>Показатель 1.1.4. Доля населения, получившего жилые помещения и улучшившего жилищные условия в отчетном году, в общей численности населения, стоящего на учете в качестве нуждающегося в жилых помещениях, %</t>
  </si>
  <si>
    <t>Показатель 1.1.5. Снижение уровня смертности населения трудоспособного возраста на 100 тыс. человек населения соответствующего возраста, чел.</t>
  </si>
  <si>
    <t>Показатель 1.1.6. Доля населения систематически занимающихся физкультурой и спортом, %</t>
  </si>
  <si>
    <t>Показатель 1.1.7. Доля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в общей численности населения, %</t>
  </si>
  <si>
    <t>Стратегическая цель 1.2. Повышение образовательного и культурного уровня населения</t>
  </si>
  <si>
    <t>Показатель 2.1.3. Индекс производства продукции сельского хозяйства в хозяйствах всех категорий, % к 2017 году</t>
  </si>
  <si>
    <r>
      <t>Показатель 1.2.1.</t>
    </r>
    <r>
      <rPr>
        <sz val="11"/>
        <color rgb="FF000000"/>
        <rFont val="Times New Roman"/>
        <family val="1"/>
        <charset val="204"/>
      </rPr>
      <t xml:space="preserve"> Обеспечение детей дошкольного возраста местами в дошкольных образовательных организациях, количество мест на 100 детей</t>
    </r>
  </si>
  <si>
    <r>
      <t>Показатель 1.2.2.</t>
    </r>
    <r>
      <rPr>
        <sz val="11"/>
        <color rgb="FF000000"/>
        <rFont val="Times New Roman"/>
        <family val="1"/>
        <charset val="204"/>
      </rPr>
      <t xml:space="preserve"> Доля детей в возрасте 1—6 лет, получающих дошкольную образовательную услугу и (или) услугу по их содержанию в муниципальных дошкольных образовательных учреждениях, в общей численности детей в возрасте 1—6 лет, %</t>
    </r>
  </si>
  <si>
    <r>
      <t>Показатель 1.2.3.</t>
    </r>
    <r>
      <rPr>
        <sz val="11"/>
        <color rgb="FF000000"/>
        <rFont val="Times New Roman"/>
        <family val="1"/>
        <charset val="204"/>
      </rPr>
      <t xml:space="preserve"> 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%</t>
    </r>
  </si>
  <si>
    <r>
      <t>Показатель 1.2.4.</t>
    </r>
    <r>
      <rPr>
        <sz val="11"/>
        <color rgb="FF000000"/>
        <rFont val="Times New Roman"/>
        <family val="1"/>
        <charset val="204"/>
      </rPr>
      <t xml:space="preserve">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%</t>
    </r>
  </si>
  <si>
    <r>
      <t>Показатель 1.2.5.</t>
    </r>
    <r>
      <rPr>
        <sz val="11"/>
        <color rgb="FF000000"/>
        <rFont val="Times New Roman"/>
        <family val="1"/>
        <charset val="204"/>
      </rPr>
      <t xml:space="preserve"> 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%</t>
    </r>
  </si>
  <si>
    <r>
      <t>Показатель 1.2.6.</t>
    </r>
    <r>
      <rPr>
        <sz val="11"/>
        <color rgb="FF000000"/>
        <rFont val="Times New Roman"/>
        <family val="1"/>
        <charset val="204"/>
      </rPr>
      <t xml:space="preserve">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%</t>
    </r>
  </si>
  <si>
    <r>
      <t>Показатель 1.2.7.</t>
    </r>
    <r>
      <rPr>
        <sz val="11"/>
        <color rgb="FF000000"/>
        <rFont val="Times New Roman"/>
        <family val="1"/>
        <charset val="204"/>
      </rPr>
      <t xml:space="preserve"> Доля детей первой и второй групп здоровья в общей численности обучающихся в муниципальных общеобразовательных учреждениях, %</t>
    </r>
  </si>
  <si>
    <r>
      <t>Показатель 1.2.8.</t>
    </r>
    <r>
      <rPr>
        <sz val="11"/>
        <color rgb="FF000000"/>
        <rFont val="Times New Roman"/>
        <family val="1"/>
        <charset val="204"/>
      </rPr>
      <t xml:space="preserve"> Доля обучающихся 1-11 классов муниципальных общеобразовательных учреждений, получающих двухразовое горячее питание, в общей численности обучающихся 1-11 классов муниципальных общеобразовательных учреждений, %</t>
    </r>
  </si>
  <si>
    <r>
      <t>Показатель 1.2.9.</t>
    </r>
    <r>
      <rPr>
        <sz val="11"/>
        <color rgb="FF000000"/>
        <rFont val="Times New Roman"/>
        <family val="1"/>
        <charset val="204"/>
      </rPr>
      <t xml:space="preserve"> Доля детей в возрасте 5-18 лет, получающих услуги по дополнительному образованию в организациях различной организационно-правой формы и формы  собственности, в общей численности детей данной возрастной группы, %</t>
    </r>
  </si>
  <si>
    <r>
      <t>Показатель 1.2.10.</t>
    </r>
    <r>
      <rPr>
        <sz val="11"/>
        <color rgb="FF000000"/>
        <rFont val="Times New Roman"/>
        <family val="1"/>
        <charset val="204"/>
      </rPr>
      <t xml:space="preserve"> Расходы консолидированного бюджета муниципального района на культуру в расчете на одного жителя, руб.</t>
    </r>
  </si>
  <si>
    <r>
      <t>Показатель 1.2.11.</t>
    </r>
    <r>
      <rPr>
        <sz val="11"/>
        <color rgb="FF000000"/>
        <rFont val="Times New Roman"/>
        <family val="1"/>
        <charset val="204"/>
      </rPr>
      <t xml:space="preserve"> Удельный вес сельских клубов, оснащенных современным оборудованием, %</t>
    </r>
  </si>
  <si>
    <r>
      <t>Показатель 1.2.12.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Доля населения охваченного мероприятиями в сфере культуры от общей численности населения района, %</t>
    </r>
  </si>
  <si>
    <r>
      <t>Показатель 2.1.1.</t>
    </r>
    <r>
      <rPr>
        <sz val="11"/>
        <color rgb="FF000000"/>
        <rFont val="Times New Roman"/>
        <family val="1"/>
        <charset val="204"/>
      </rPr>
      <t xml:space="preserve"> Рост объемов производства мяса скота и птицы на убой в живом весе в сельскохозяйственных организациях и крестьянских (фермерских) хозяйствах, % к 2016 году</t>
    </r>
  </si>
  <si>
    <r>
      <t>Показатель 2.1.2.</t>
    </r>
    <r>
      <rPr>
        <sz val="11"/>
        <color rgb="FF000000"/>
        <rFont val="Times New Roman"/>
        <family val="1"/>
        <charset val="204"/>
      </rPr>
      <t xml:space="preserve"> Темп роста объемов производства молока в сельскохозяйственных организациях и крестьянских (фермерских) хозяйствах, % к 2016 году</t>
    </r>
  </si>
  <si>
    <r>
      <t>Показатель 2.1.4.</t>
    </r>
    <r>
      <rPr>
        <sz val="11"/>
        <color rgb="FF000000"/>
        <rFont val="Times New Roman"/>
        <family val="1"/>
        <charset val="204"/>
      </rPr>
      <t xml:space="preserve"> Доля инновационно- активных организаций, %</t>
    </r>
  </si>
  <si>
    <t>Стратегическая цель 2.2.: Развитие малого и среднего предпринимательства</t>
  </si>
  <si>
    <t>*Оценочные данные. Статистическая отчетность предоставляется в апреле месяце.</t>
  </si>
  <si>
    <t>Стратегическая цель 2.3.: Рост объема инвестиций в экономику района</t>
  </si>
  <si>
    <r>
      <t>Показатель 2.4.1.</t>
    </r>
    <r>
      <rPr>
        <sz val="11"/>
        <color rgb="FF000000"/>
        <rFont val="Times New Roman"/>
        <family val="1"/>
        <charset val="204"/>
      </rPr>
      <t xml:space="preserve"> Уровень регистрируемой безработицы в среднем за год, %</t>
    </r>
  </si>
  <si>
    <r>
      <t>Показатель 2.4.2.</t>
    </r>
    <r>
      <rPr>
        <sz val="11"/>
        <color rgb="FF000000"/>
        <rFont val="Times New Roman"/>
        <family val="1"/>
        <charset val="204"/>
      </rPr>
      <t xml:space="preserve"> Реальные располагаемые денежные доходы населения, млн. руб.</t>
    </r>
  </si>
  <si>
    <r>
      <t>Показатель 2.4.3.</t>
    </r>
    <r>
      <rPr>
        <sz val="11"/>
        <color rgb="FF000000"/>
        <rFont val="Times New Roman"/>
        <family val="1"/>
        <charset val="204"/>
      </rPr>
      <t xml:space="preserve"> Среднемесячная номинальная заработная плата, тыс. руб.</t>
    </r>
  </si>
  <si>
    <r>
      <t>Показатель 2.4.4.</t>
    </r>
    <r>
      <rPr>
        <sz val="11"/>
        <color rgb="FF000000"/>
        <rFont val="Times New Roman"/>
        <family val="1"/>
        <charset val="204"/>
      </rPr>
      <t xml:space="preserve"> Численность занятых в экономике (среднегодовая), тыс. чел.</t>
    </r>
  </si>
  <si>
    <r>
      <t>Показатель 2.3.1.</t>
    </r>
    <r>
      <rPr>
        <sz val="11"/>
        <color rgb="FF000000"/>
        <rFont val="Times New Roman"/>
        <family val="1"/>
        <charset val="204"/>
      </rPr>
      <t xml:space="preserve"> Объем инвестиций в основной капитал (по крупным и средним предприятиям), млн. руб.</t>
    </r>
  </si>
  <si>
    <r>
      <t>Показатель 2.3.2.</t>
    </r>
    <r>
      <rPr>
        <sz val="11"/>
        <color rgb="FF000000"/>
        <rFont val="Times New Roman"/>
        <family val="1"/>
        <charset val="204"/>
      </rPr>
      <t xml:space="preserve"> Объем отгруженных товаров собственного производства, выполнено работ и услуг собственными силами в промышленном производстве, млн. руб.</t>
    </r>
  </si>
  <si>
    <r>
      <t>Показатель 2.2.1.</t>
    </r>
    <r>
      <rPr>
        <sz val="11"/>
        <color rgb="FF000000"/>
        <rFont val="Times New Roman"/>
        <family val="1"/>
        <charset val="204"/>
      </rPr>
      <t xml:space="preserve"> Темп роста оборота малого и среднего предпринимательства, % к 2016 году</t>
    </r>
  </si>
  <si>
    <r>
      <t>Показатель 2.2.2.</t>
    </r>
    <r>
      <rPr>
        <sz val="11"/>
        <color rgb="FF000000"/>
        <rFont val="Times New Roman"/>
        <family val="1"/>
        <charset val="204"/>
      </rPr>
      <t xml:space="preserve"> Темп роста оборота на одного работника в секторе, % </t>
    </r>
  </si>
  <si>
    <r>
      <t>Показатель 2.2.3.</t>
    </r>
    <r>
      <rPr>
        <sz val="11"/>
        <color rgb="FF000000"/>
        <rFont val="Times New Roman"/>
        <family val="1"/>
        <charset val="204"/>
      </rPr>
      <t xml:space="preserve"> Доля обрабатывающей промышленности в обороте малого и среднего предпринимательства, %</t>
    </r>
  </si>
  <si>
    <r>
      <t>Показатель 2.2.4.</t>
    </r>
    <r>
      <rPr>
        <sz val="11"/>
        <color rgb="FF000000"/>
        <rFont val="Times New Roman"/>
        <family val="1"/>
        <charset val="204"/>
      </rPr>
      <t xml:space="preserve"> Число субъектов малого и среднего предпринимательства в расчете на 10000 человек населения, шт.</t>
    </r>
  </si>
  <si>
    <r>
      <t>Показатель 2.2.5.</t>
    </r>
    <r>
      <rPr>
        <sz val="11"/>
        <color rgb="FF000000"/>
        <rFont val="Times New Roman"/>
        <family val="1"/>
        <charset val="204"/>
      </rPr>
      <t xml:space="preserve"> Отношение среднесписочной численности работников малых и средних предприятий к численности населения, %</t>
    </r>
  </si>
  <si>
    <t>Стратегическая цель 3: Рост качества среды жизнедеятельности</t>
  </si>
  <si>
    <t>Стратегическая цель 3.1: Развитие инфраструктуры и сферы ЖКХ</t>
  </si>
  <si>
    <t>Показатель 3.1.4. Доля сельских населенных пунктов, с численностью более 100 человек, имеющих на своей территории доступ к сети Интернет (не менее 100 Мбит/с), %</t>
  </si>
  <si>
    <r>
      <t>Показатель 3.1.1.</t>
    </r>
    <r>
      <rPr>
        <sz val="11"/>
        <color rgb="FF000000"/>
        <rFont val="Times New Roman"/>
        <family val="1"/>
        <charset val="204"/>
      </rPr>
      <t xml:space="preserve">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  </r>
  </si>
  <si>
    <r>
      <t>Показатель 3.1.2.</t>
    </r>
    <r>
      <rPr>
        <sz val="11"/>
        <color rgb="FF000000"/>
        <rFont val="Times New Roman"/>
        <family val="1"/>
        <charset val="204"/>
      </rPr>
      <t xml:space="preserve"> Процент населения проживающего в населенных пунктах, не имеющих регулярного транспортного сообщения, %</t>
    </r>
  </si>
  <si>
    <r>
      <t>Показатель 3.1.3.</t>
    </r>
    <r>
      <rPr>
        <sz val="11"/>
        <color rgb="FF000000"/>
        <rFont val="Times New Roman"/>
        <family val="1"/>
        <charset val="204"/>
      </rPr>
      <t xml:space="preserve"> Доля протяженности водопроводной сети нуждающейся в замене, %</t>
    </r>
  </si>
  <si>
    <r>
      <t>Показатель 3.1.5.</t>
    </r>
    <r>
      <rPr>
        <sz val="11"/>
        <color rgb="FF000000"/>
        <rFont val="Times New Roman"/>
        <family val="1"/>
        <charset val="204"/>
      </rPr>
      <t xml:space="preserve"> Доля протяженности освещенных частей улиц, проездов, набережных к их общей протяженности на конец отчетного года, %</t>
    </r>
  </si>
  <si>
    <t>Стратегическая цель 3.2.: Сохранение благоприятной и безопасной окружающей среды</t>
  </si>
  <si>
    <r>
      <t>Показатель 3.2.1.</t>
    </r>
    <r>
      <rPr>
        <sz val="12"/>
        <color rgb="FF000000"/>
        <rFont val="Times New Roman"/>
        <family val="1"/>
        <charset val="204"/>
      </rPr>
      <t xml:space="preserve"> Количество благоустроенных мест массового отдыха населения (парков, скверов, бульваров, зон отдыха, садов), шт.</t>
    </r>
  </si>
  <si>
    <r>
      <t>Показатель 3.2.2.</t>
    </r>
    <r>
      <rPr>
        <sz val="12"/>
        <color rgb="FF000000"/>
        <rFont val="Times New Roman"/>
        <family val="1"/>
        <charset val="204"/>
      </rPr>
      <t xml:space="preserve"> Количество реализованных проектов, инициированных ТОС и общественными организациями, шт.</t>
    </r>
  </si>
  <si>
    <t>Показатель 3.2.3. Количество зарегистрированных преступлений на 10 тысяч человек населения, шт.</t>
  </si>
  <si>
    <t xml:space="preserve">Генеральной стратегической целью социально-экономического развития Нижнедевицкого муниципального района является повышение комфортности среды проживания на основе создания благоприятных условий для развития конкурентоспособного агропромышленного производства, сохранения экологии и модернизации транспортной и инженерной инфраструктуры. </t>
  </si>
  <si>
    <t>В связи с  профилактикой новой коронавирусной инфекции в муниципальном районе были приняты ограничительные мероприятия в сфере культуры.</t>
  </si>
  <si>
    <t xml:space="preserve">Рост показателя в связи  уменьшения рождаемости </t>
  </si>
  <si>
    <t xml:space="preserve">Проект «Мелиорация земель»:
- разработан меловой карьер.
Проект «Строительство племрепродуктора родительского стада индейки 2-го порядка на 6 миллионов яиц в год»:
                                                            Проект "Птицеводческий комплекс по выращиванию бройлеров" мощностью 11860000 голов в год" </t>
  </si>
  <si>
    <t>Стратегическая цель 2.1. Развитие конкурентоспособных отраслей агропромышленного комплекса достигнута на 100% выполнены  запланированные мероприятия. Плановые значения стратегических показателей достигнуты на  100%.
Реализуются следующие проекты:
- «Мелиорация земель».
- «Строительство племрепродуктора родительского стада индейки 2-го порядка на 6 миллионов яиц в год»
 - "Птицеводческий комплекс по выращиванию бройлеров мощностью 11860000 голов в год"</t>
  </si>
  <si>
    <t>Необходимо проведение  капитальных ремонтов в  МКОУ"Нижнедевицкая гимназия" и МКОУ " Курбатовская СОШ"</t>
  </si>
  <si>
    <r>
      <rPr>
        <b/>
        <sz val="14"/>
        <color rgb="FF000000"/>
        <rFont val="Times New Roman"/>
        <family val="1"/>
        <charset val="204"/>
      </rPr>
      <t xml:space="preserve">ОТЧЕТ о ходе исполнения Плана мероприятий по реализации стратегии социально-экономического развития муниципальных образований (городского округа) Воронежской области
  за 2023 год </t>
    </r>
    <r>
      <rPr>
        <b/>
        <sz val="18"/>
        <color rgb="FF000000"/>
        <rFont val="Times New Roman"/>
        <family val="1"/>
        <charset val="204"/>
      </rPr>
      <t xml:space="preserve">
</t>
    </r>
  </si>
  <si>
    <t>в 2023 году</t>
  </si>
  <si>
    <t xml:space="preserve">В 2023 году на территории муниципального района по данным территориального отдела ЗАГС Нижнедевицкого района управления ЗАГС Воронежской области родилось 84 ребенка, что на 8 детей меньше, чем в 2022 году. По сравнению с 2022 годом число умерших сократилось на 50 человек и  составило 313. </t>
  </si>
  <si>
    <t>Ремонтные работы образовательных учреждений выполнены в соответствии с планом.                                                            Действуют девять Центров образования технической и естественнонаучной направленности "Точка роста".</t>
  </si>
  <si>
    <t xml:space="preserve"> За счет средств муниципального, регионального и федерального бюджетов проведены ремонтные работы общеобразовательных учреждений на общую сумму  32,3 млн.рублей. Приобретена мебель, оборудование и оргтехника, благоустроены территории 4 образовательных учреждений. В рамках проекта "Современная школа"  в Лесополянской СОШ открыты "Точка роста".                                         
По программе 50 на  50                         - частично отремонтирована кровля в Вязноватовской, Синелипяговской  СОШ, и здании начального звена Нижнедевицкой гимназии. Заменены оконные блоки в Лесополянской средней школе, частично отремонтирован фасад здания Першинского детского сада, частично отремонтирована крыша и установлено ограждение в Хвощеватовской средней школе. Произвнеден ремонт многофункциональной  спортивной площадки  Курбатовской средней школы.       
В летнюю оздоровительную кампанию  функционировали 8 лагерей дневного пребывания, 7 лагерей труда и отдыха, 1 оборонно-спортивный лагерь. Всего оттдохнуло 947 детей.
                                                  Районной библиотекой проведено 1545 мероприятий, подготовлено 3330 публикаций и 48 онлайн -мероприятий. 
Произведено пополнение библиотечного книжного фонда на 2876 книг.
Организовано 116 кружков с участием  1240  человек на базе учреждений культуры.
На базе МКУ ДО «Нижнедевицкий дом пионеров и школьников» организовано 47 детских объединений включающих в себя 53 группы с участием 1149 учащихся общеобразовательных учреждений муниципального района.
 На базе МКУ ДО «ДЮСШ» организовано 21 спортивный кружок с участием 337 учащихся.
</t>
  </si>
  <si>
    <t xml:space="preserve">ОО «Черкизово –Растениеводство» продолжаются работы по разработке мелового карьера.                                                                                      ООО "Плем-Репродуктор "Донская индейка" провело техническое подключение электроснабжения двух из шести площадок с установкой на одной из них комплексной трансформаторной подстанции, планируют начать стоительство корпусов в 2024 году.
АО «Куриное царство» подготовили градостроительные планы на два земельных участка для окончания разработки инвестиционного проекта
</t>
  </si>
  <si>
    <t>Фактические значения показателя в периоде, предшествующем отчетному году                     (2022 год)</t>
  </si>
  <si>
    <t>В % к уров-ню 2022 года</t>
  </si>
  <si>
    <t xml:space="preserve">Оказана консультационная и информационно-методическая  поддержка субъектам малого и среднего предпринимательства.
Предоставлена субсидии   на компенсацию части затрат субъектов малого и среднего предпринимательства двум  субъектам МСП в сумме 2000 тыс.рублей.
Сельхозпроизводителями района получена государственная поддержка в сумме 39,2 млн.рублей.  Всего субсидии получили 8 сельскохозяйственных предприятий и 14 КФХ.
</t>
  </si>
  <si>
    <t>В соответствии с муниципальной программой Нижнедевицкого муниципального района Воронежской области на 2022-2027 годы «Экономическое развитие и инновационная экономика»  в 2023 году   осуществлялись мероприятия по  финансовой поддержке субъектов малого и среднего предпринимательства за счет средств отчисления от налога, взимаемого по упрощенной системе налогооблажения, по нормативу 10%. Субсидии   на компенсацию части затрат субъектов малого и среднего предпринимательства предоставлены: ООО СП "Резон" в сумме 1000,0 тыс.рублей и ИП Товт И.М. в размере 1000,0 тыс.рублей</t>
  </si>
  <si>
    <t xml:space="preserve">Совместно с министерством экономического развития проведена работа по актуализации инвестиционного паспорта муниципального района, размещенного на официальном сайте муниципального района. Также на сайте размещена актуальная информация об инвестиционно- привлекательных земельных  участках и площадках муниципального района.                                                                   Велось строительство дома-интернта для престарелых и инвалидов на 100 мест.  ООО "Черкизово-Растениеводство" и ООО "Черкизово- Свиноводство" приобретали оборудование и сельскохозяйственную технику.    
ИП Щербаковой производится реконструкция помещений маслодельного завода. Заемные средства не привлекаются.
</t>
  </si>
  <si>
    <t xml:space="preserve">Отремонтировано 25,8 км  дорог местного значения на сумму 108 млн.рублей. 
В пос.с-за Нижнедевицкий установлена вышка сотовой связи МТС, в с.Нижнедевицк проводились работы по устройству волоконно-оптической линии связи по подключению частных домовладений.
Проведены работы по строительству межпоселковых газопроводов к с.Лебяжье, протяженностью 5,9 км и х.Старых - 2,2 км. Начаты работы по строительству внутрипоселковых газораспределительных сетей.
Разработаны проекты по модернизации  уличного  освещения  Михневского, Першинского, Хвощеватовского  сельских поселений. В текущем году установлено 38 новых фонарей.
Произведена замена водопроводных сетей общей протяженностью 4,8 км  и 1 башни Рожновского. Отремонтировано 60 м тепловых сетей, 5,0 км водопровода, 50 м сетей канализации.     Проведен ремонт газвой котельной филиала школы начального звена Нижнедевицкой гимназии
</t>
  </si>
  <si>
    <t xml:space="preserve">Создано 8  новых рабочих мест в организациях и предприятиях муниципального района. 
В рамках государственной социальной помощи заключены 29 социальных контракта, зарегистрированы в качестве самозанятых 7 человек.
Проведены оплачиваемые общественные работы с привлечением 21 безработный гражданин.  Прошли профобучение 26 безработных гражданина.  В рамках федерального проекта "Содействие занятости" национального проекта "Демография" на переобучение подали заявки 15 человек. 17 инвалидов были трудоустроены в рамках установленных квот. 
</t>
  </si>
  <si>
    <t>Дошкольные учреждения: - 2 организации, 7 являются структурными подразделениями  общеобразовательных учреждений. Из 2 организаций, одно требует капитального ремонта</t>
  </si>
  <si>
    <t xml:space="preserve">Стратегия социально-экономического развития Нижнедевицкого муниципального района Воронежской области  на период до 2035 года разработана в  соответствии с федеральным законом 172-ФЗ «О стратегическом планировании в Российской Федерации», приказом департамента экономического развития Воронежской области от 21 декабря 2016 г. № 51-13-09/179-О "Об утверждении методических рекомендаций по разработке стратегии социально-экономического развития муниципального района (городского округа) Воронежской области" и утверждена решением Совета народных депутатов Нижнедевицкого муниципального района Воронежской области от 25.12.2018г. №88. 
В целях эффективной реализации Стратегии разработан и утвержден постановлением администрации Нижнедевицкого муниципального района Воронежской области от 28.12.2018г.  № 1001 (в ред. от 04.12.2020г. №790, от 14.12.2021 № 999, от 20.10.2022 № 2207, от 19.12.2023 № 1543) План мероприятий по реализации стратегии социально-экономического развития Нижнедевицкого муниципального района Воронежской области на период до 2035 года.
</t>
  </si>
  <si>
    <t xml:space="preserve">На 2023 года Планом предусмотрено достижение 42 показателей, направленное на достижение 3 стратегических целей. </t>
  </si>
  <si>
    <t>Удельный вес достигнутых целевых значений стратегических показателей в отчетном периоде составил 97,6 %.</t>
  </si>
  <si>
    <t xml:space="preserve">Выделены субсидии  четырем молодым семьям на приобретение жилья. 
Предоставлен один земельный участок для ведения ЛПХ семьям, имеющих трех детей.
Проведены 56 физкультурных и спортивных мероприятий для населения муниципального района по 10 видам спорта, из них 41 с учащимися школ.                                                                                                                                    Построена спортивная площадка для сдачи норм ГТО В МКОУ "Хвощеватовская СОШ".                              Все обучающиеся начальных школ обеспечиваются бесплатными завтраками, бесплатное горячее питание получают 408 учеников в рамках федерального проекта "Здоровое школьное питание".
Целевое обучение  трех учащихся в ФГБОУ ВО ВГМУ им. Бурденко в рамках квот целевого приема, всего проходят обучение 20 человек    
Произведен капитальный ремонт кабинетов БУЗ ВО "Нижнедевицкая РБ",  приобретено медицинское оборудование.                                                                                                                                                            Построен дом-интернат для престарелых и инвалидов на 100 мест, ведется закупка оборудования
</t>
  </si>
  <si>
    <t xml:space="preserve">Численность населения на 01.01.2024 года составила 17695 человек.  Доля пенсионеров в общей численности населения района составила 35,4%. Смертность превышает рождаемость в 4,2  раза. В районе наблюдается снижение численности родившихся детей. 
                                                                                        В рамках муниципальной программы «Обеспечение доступным и комфортным жильем и коммунальными услугами населения» за 2023 год сертификаты на получении субсидии вручены 4 молодым семьям. В 2022 году введено в эксплуатацию 3173 кв.м жилья (ИЖС).
По региональной программе "Модернизация первичного звена здравоохранения Воронежской области" произведен капитальный ремонт кабинетов поликлиники БУЗ ВО "Нижнедевицкая РБ", закуплена медтехника, компьютерное оборудование.                                                                                                                                                                                                                                                                                                  Построен дом-интернат для престарелых и  инвалидов в селе Нижнедевицк на 100 мест, заселение проживающих и создание новых рабочих мест планиурется в 2024 году                                                                                                            
</t>
  </si>
  <si>
    <t>Стратегическая цель 1.1. Снижение темпов сокращения численности населения достигнута на 100 , выполнены все запланированные мероприятия. Плановые значения стратегических показателей достигнуты на 71,4 %, или 5 из 7 показателей.
 Реализованные  мероприятия:  
- Выделены субсидии на приобретение жилья 4 молодым семьям. 
- Предоставлен один земельный участкок семье, имеющей трех и более детей для ведения ЛПХ.
- Проведены 56 физкультурных и спортивных мероприятий для населения муниципального района.
- Целевое обучение   трех  учащихся в ФГБОУ ВО ВГМУ им. Бурденко в рамках квот целевого приема., всего проходят обучение 20 человек
- Обустроены дворовые территории, прилегающие к 7 МКД в с.Нижнедевицк. 
-Построен дом-интернат для престарелых и инвалидов на 100 мест, планируется создание 110 новых рабочих мест в 2024 году.
Показатель по среднегодовой численности населения  достигнут  за счет миграционного прироста населения и увеличилось по сравнению с 2022 годом на 1,1%.                        
Не достигнуты следующие показатели:
 - Доля населения, получившего жилые помещения и улучшившего жилищные условия в отчетном году, в общей численности населения, стоящего на учете в качестве нуждающегося в жилых помещениях,%- за счет сокращения финансирования мероприятий в отчетном году улучшили жилищные уловия 4 семьи, в 2022 году - 7 семей.
-  Снижение уровня смертности населения трудоспособного возраста на 100 тыс. человек населения соответствующего возраста,чел.- возросло число умерших трудоспособного возраста и составило 59 человек, в 2022 году -  число умерших было 51 человек.</t>
  </si>
  <si>
    <t xml:space="preserve">Стратегическая цель 1.2. Повышение образовательного и культурного уровня населения достигнута на 100%, выполнено 9 из 9 запланированных мероприятий. Плановые значения стратегических показателей достигнуты на 100%, достигнуты все 12 показателей.
Основные реализованные  мероприятия:  
-За счет средств муниципального, регионального и федерального бюджетов проведены ремонтные работы общеобразовательных учреждений на общую сумму  32,3 млн.рублей. Приобретена мебель, оборудование и оргтехника, благоустроены территории 4 образовательных учреждений. В рамках проекта "Современная школа"  в Лесополянской СОШ открыты "Точка роста".                                         
По программе "50 на  50" частично отремонтирована кровля в Вязноватовской, Синелипяговской  СОШ, и здании начального звена Нижнедевицкой гимназии. Заменены оконные блоки в Лесополянской средней школе, частично отремонтирован фасад здания Першинского детского сада, частично отремонтирована крыша и установлено ограждение в Хвощеватовской средней школе. Произведен ремонт многофункциональной  спортивной площадки  Курбатовской средней школы. В летнюю оздоровительную кампанию  функционировали 8 лагерей дневного пребывания, 7 лагерей труда и отдыха, 1 оборонно-спортивный лагерь. Всего оттдохнуло 947 детей.
</t>
  </si>
  <si>
    <t xml:space="preserve">Стратегическая цель 2.2. Развитие малого и среднего предпринимательства достигнута на 100%, плановые значения стратегических показателей выполнены на 100% (5 из 5).
В соответствии с муниципальной программой Нижнедевицкого муниципального района Воронежской области на 2022-2027 годы «Экономическое развитие и инновационная экономика»  в 2022 году   осуществлялись мероприятия по  финансовой поддержке субъектов малого и среднего предпринимательства за счет средств отчисления от налога, взимаемого по упрощенной системе налогооблажения, по нормативу 10%.Было выдано две субсидии:  1)    на компенсацию части затрат субъектов малого и среднего предпринимательства, связанная с уплатой первого взноса (аванса) при заключении договора  лизинга оборудования с российскими лизинговыми организациями в целях создания и (или) развития либо модернизации производства товаров (работ, услуг) предоставлена ООО СП "Резон" на сумму 1000 тыс.рублей; 2)  на компенсацию части затрат по приобретению оборудования, в том числе автотранспортных средств, в целях создания и (или) развития либо модернизации производства товаров (работ, услуг) представлена ИП Товт И.М. в сумме 1000 тыс.рублей.   Также в рамках данной программы на постоянной основе осуществляется консультационная и информационно-методическая  поддержка субъектов малого и среднего предпринимательства.                                                                                                                                                                               Сельхозпроизводителями района получена государственная поддержка в сумме 39,2 млн.рублей.  Всего субсидии получили 8 сельскохозяйственных предприятий и 14 КФХ.
</t>
  </si>
  <si>
    <t xml:space="preserve">Стратегическая цель 2.3. Рост объема инвестиций в экономику района достигнута на 100%, реализованы  запланированные мероприятия и  плановые значения стратегических показателей достигнуты на 100%. 
Реализованные  мероприятия:  
- Оказано содействие в реализации инвестиционных проектов (информационно-консультационная поддержка, помощь в оформлении недвижимости, выдача субсидий). 
- Продолжена работа по реконструкции помещений маслодельного завода в с. Нижнедевицк.
Объем инвестиций в основной капитал составил 1576  млн.рублей или на 28,2 % больше запланированного значения.
</t>
  </si>
  <si>
    <t xml:space="preserve">Создание восьми новых рабочих мест на территории муниципального района было в сфере сельского хозяйства и торговли, в том числе на вновь созданных предприятиях и организациях. 
 В общественных работах приняли участие 21 человек из числа безработных граждан. Основные виды работ, выполняемые участниками общественных работ: благоустройство, очистка и озеленение территории, подноска грузов, приведение в порядок воинских захоронений и др.                                В рамках государственной социальной помощи заключены 29 социальных контрактов, зарегистрированы в качестве самозанятых 7 человек. 
</t>
  </si>
  <si>
    <t xml:space="preserve">Стратегическая цель 2.4. Рост доходов трудоспособного населения достигнута на 100%, выполнены два запланированных мероприятия. Плановые значения стратегических показателей достигнуты все  запланированные показатели, 100 %.
Реализованные  мероприятия:  
- Создано 8 новых рабочих мест. 
- Проведены оплачиваемые общественные работы с привлечением 21 безработного гражданина.   Прошли профобучение 26 безработных гражданина.  В рамках федерального проекта "Содействие занятости" национального проекта "Демография" на переобучение подали заявки 15 человека. 17 инвалидов были трудоустроены  в рамках установленных  квот.                                                                                                                                                          .                                                                                                         - В рамках государственной социальной помощи заключены 29 социальных контрактов, зарегистрированы в качестве самозанятых 7 человек.           
</t>
  </si>
  <si>
    <t xml:space="preserve">Ремонт дорог на территории муниципального района произведен в  рамках муниципальных дорожных фондов сельских поселений района,  за счет предоставленных субсидий из областного бюджета, а так же в рамках ТОСов.
Модернизация уличного освещения , в том числе приобретение энергосберегающего оборудования, проведена в рамках муниципальной программы «Энергоэффективность и развитие энергетики».
                                                                         По программе догазификации домовладений заключено 131 договор  на догазификацию с собственниками домовладений, по программе на 01.01.2024 года подкоючено 105 домовладений.                                                                                    В  пос.с-за "Нижнедевицкий" установлена вышка сотовой связи МТС, в с.Нижнедевицк проводились работы по устройству волоконно-оптической линии связи по подключению частных домовладений.  В рамках мероприятия "Инициативное бюджетирование" заменено 4,3 км водопроводных сетей   с . Першино, Нижнедевицк, Синие Липяги, за счет средств ТОС произведена замена водонапорной башни Рожновского в с.Синие Липяги, заменено 500 м водопроводных сетей в пос.Курбатово.                                                                                                                   В рамках региональной программы капитального ремонта проведен капитальный ремонт кровли многоквартирного дома в пос.Курбатово.   Приобретено 7 единиц специализированной коммунальной техники (ассенизаторская машинана базе автомобиля КАМАЗ, трактор МТЗ, мульчерная навеска и три тракторные телеги.      </t>
  </si>
  <si>
    <t xml:space="preserve">Стратегическая цель 3.2. Сохранение благоприятной и безопасной окружающей среды достигнута на 100%, реализовано 3 мероприятия. Плановые значения стратегических показателей достигнуты на 100 %.
-Реализованы 18 проектов по благоустройству территории муниципального района, инициированные ТОС, населением  и общественными организациями.
-- в с.Синие Липяги (ТОС «Дружба")  произведена замена водонапорной башни Рожновского (1,1 млн рублей);
-  в  пос.Курбатово (ТОС «Школьный») заменено 0,5 км сетей водоснабжения  (725 тыс. рублей);
-в пос.Курбатово (ТОС «Центральный») установлено 22 фонары уличного освещения  (371 тыс.рублей);
- в с. Кучугуры  (ТОС «Садовое») отремонтированы автомобильные дороги 0,51 км  по ул.Луговая, Песчаная; в с.Нижнее Турово (ТОС "Шубинское") - 0,68 км.
- в с.Першино (ТОС «Лукоморье»)  благоустроена зона отдыха у воды (883 тыс.руб);
- в с. Кучугуры  (ТОС «Надежда»)  обустроена зона отдыха для детей и взрослых (424 тыс. рублей).
- в с.Кучугуры произведено благоустройство святого источника ( ТОС "Садовый) (617 тыс.рублей)                                                                                                                                                    - в пос.Курбатово (ТОС "Элеваторный") произведено устройство тротуара протяженностью 260 м;                                                                                                                                              - в с.Першино (ТОС "Возрождение") отремонтировано входная группа здания сельского досугового центра (1,0 млн.рублей).                                                                            
В рамках "инициативного бюджетирования":  - в пос.с-за "Кучугуровски"й оборудована спортивная площадка с установкой 10 тренажеров (893 тыс.руб);                         - в с.Острянка установлено 403 м ограждения кладбища (1,1 млн.рублей); - в с.Синие Липяги установлен и благоустроен мемориальный символиченский знак, увековечивающий память мирных жителей, погибших в годы Великой Отечественной войны 1941-1945гг (900 тыс.рублей); - в с.Новая Ольшанка произведен ремонт воинского захоронения № 634 ( 182 тыс.рублей).      За счет областного гранта, полученного за победу  в конкурсе "Лучшее муниципальное образование" произведено устройтсов тротуара по ул.Победы в с.Верхнее Турово с объемом финансирования 605 тыс.рублей.
</t>
  </si>
  <si>
    <t xml:space="preserve">Таким образом, из  42 утвержденных  показателей, значения 18  покателей достигнуты (100%), значения 23  показателей превышают запланированный уровень, 1 показатель не выполнен.  </t>
  </si>
  <si>
    <t>Показатель "Снижение уровня смертности населения трудоспособного возраста на 100 тыс. человек населения соответствующего возраста,чел"  невыполнен так как  возросло число умерших трудоспособного возраста и составило 59 человек, в 2022 году -  число умерших было 51 человек.</t>
  </si>
  <si>
    <t xml:space="preserve">Стратегическая цель 3.1. Развитие инфраструктуры и сферы ЖКХ достигнута на 100%, выполнены все  запланированных мероприятий. Плановые значения 5 запланированных стратегических показателей выполнены на 100%.
Реализованные  мероприятия:  
- Отремонтировано 25,8 км  дорог местного значения на сумму 108 млн.рублей.                                                                                                                                                                                             - В пос.с-за Нижнедевицкий установлена вышка сотовой связи МТС, в с.Нижнедевицк проводились работы по устройству волоконно-оптической линии связи по подключению частных домовладений.
Проведены работы по строительству межпоселковых газопроводов к с.Лебяжье, протяженностью 5,9 км и х.Старых - 2,2 км. Начаты работы по строительству внутрипоселковых газораспределительных сетей.
Разработаны проекты по модернизации  уличного  освещения  Михневского, Першинского, Хвощеватовского  сельских поселений. В текущем году установлено 38 новых фонарей.
Произведена замена водопроводных сетей общей протяженностью 4,8 км  и 1 башни Рожновского. Отремонтировано 60 м тепловых сетей, 5,0 км водопровода, 50 м сетей канализации.     Проведен ремонт газвой котельной филиала школы начального звена Нижнедевицкой гимназии
По программе догазификации домовладений заключено 131 договор  на догазификацию с собственниками домовладений, по программе на 01.01.2024 года подключено 105 домовладений.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рамках региональной программы капитального ремонта проведен капитальный ремонт кровли многоквартирного дома в пос.Курбатово.   Приобретено 7 единиц специализированной коммунальной техники ( ассенизаторская машинана базе автомобиля КАМАЗ, трактор МТЗ, мульчерная навеска и три тракторные телеги. </t>
  </si>
  <si>
    <t xml:space="preserve">В целях повышения эффективности бюджетных расходов, а также перехода с 2014 года к программной структуре расходов бюджета муниципального района и программно-целевому управлению, все расходы консолидированного бюджета муниципального района отражены в рамках 11 муниципальных программ Нижнедевицкого муниципального района. 
За 2023 год профинансировано и реализовано 11 муниципальных программ муниципального района. Общий объем финансирования за 2023 год составил 684,5 млн. рублей (или 99,2 % к плану), из них средства федерального бюджета- 34,5 млн. рублей (или 100 % к плану), средства областного бюджета- 375,9  млн. рублей (или 99,96 % к плану), средства местного бюджета- 268,4 млн. рублей (или 98 к плану).
Все бюджетные средства, выделенные на реализацию муниципальных  программ, были использованы по целевому направлению в полном объеме. Плановые значения целевых показателей муниципальных программ совпадают с фактически достигнутыми.
 В 2023 году Нижнедевицкий муниципальный район участвовал в 12  государственных программах Воронежской области.
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</si>
</sst>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%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4E3E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51">
    <xf numFmtId="0" fontId="0" fillId="0" borderId="0" xfId="0"/>
    <xf numFmtId="0" fontId="5" fillId="0" borderId="14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1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5" fillId="6" borderId="14" xfId="0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0" xfId="0" applyFont="1" applyAlignment="1">
      <alignment vertical="top" wrapText="1"/>
    </xf>
    <xf numFmtId="0" fontId="5" fillId="0" borderId="22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165" fontId="5" fillId="6" borderId="16" xfId="0" applyNumberFormat="1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9" fontId="5" fillId="0" borderId="24" xfId="0" applyNumberFormat="1" applyFont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4" xfId="0" applyFont="1" applyBorder="1" applyAlignment="1">
      <alignment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9" fontId="5" fillId="6" borderId="19" xfId="0" applyNumberFormat="1" applyFont="1" applyFill="1" applyBorder="1" applyAlignment="1">
      <alignment horizontal="center" vertical="center" wrapText="1"/>
    </xf>
    <xf numFmtId="9" fontId="5" fillId="6" borderId="14" xfId="0" applyNumberFormat="1" applyFont="1" applyFill="1" applyBorder="1" applyAlignment="1">
      <alignment horizontal="center" vertical="center" wrapText="1"/>
    </xf>
    <xf numFmtId="9" fontId="5" fillId="6" borderId="15" xfId="0" applyNumberFormat="1" applyFont="1" applyFill="1" applyBorder="1" applyAlignment="1">
      <alignment horizontal="center" vertical="center" wrapText="1"/>
    </xf>
    <xf numFmtId="9" fontId="5" fillId="6" borderId="24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164" fontId="5" fillId="6" borderId="15" xfId="1" applyNumberFormat="1" applyFont="1" applyFill="1" applyBorder="1" applyAlignment="1">
      <alignment horizontal="center" vertical="center" wrapText="1"/>
    </xf>
    <xf numFmtId="164" fontId="5" fillId="6" borderId="32" xfId="1" applyNumberFormat="1" applyFont="1" applyFill="1" applyBorder="1" applyAlignment="1">
      <alignment horizontal="center" vertical="center" wrapText="1"/>
    </xf>
    <xf numFmtId="164" fontId="5" fillId="6" borderId="33" xfId="1" applyNumberFormat="1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164" fontId="5" fillId="6" borderId="24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74E3E6"/>
      <color rgb="FF20A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zoomScale="75" zoomScaleNormal="75" workbookViewId="0">
      <selection activeCell="E46" sqref="E46:E50"/>
    </sheetView>
  </sheetViews>
  <sheetFormatPr defaultRowHeight="15"/>
  <cols>
    <col min="1" max="1" width="23.140625" customWidth="1"/>
    <col min="2" max="2" width="11.140625" customWidth="1"/>
    <col min="3" max="3" width="10.28515625" customWidth="1"/>
    <col min="4" max="4" width="33" customWidth="1"/>
    <col min="5" max="5" width="43.5703125" customWidth="1"/>
    <col min="6" max="6" width="45.7109375" customWidth="1"/>
    <col min="7" max="7" width="12.7109375" customWidth="1"/>
    <col min="10" max="10" width="9.140625" customWidth="1"/>
    <col min="11" max="11" width="8.85546875" customWidth="1"/>
    <col min="12" max="12" width="40.7109375" customWidth="1"/>
  </cols>
  <sheetData>
    <row r="1" spans="1:12" ht="22.5" customHeight="1">
      <c r="A1" s="117" t="s">
        <v>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25.5" customHeight="1" thickBo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54" customHeight="1" thickBot="1">
      <c r="A3" s="58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78.75" customHeight="1" thickBot="1">
      <c r="A4" s="140" t="s">
        <v>10</v>
      </c>
      <c r="B4" s="141"/>
      <c r="C4" s="141"/>
      <c r="D4" s="141"/>
      <c r="E4" s="142"/>
      <c r="F4" s="110" t="s">
        <v>12</v>
      </c>
      <c r="G4" s="111"/>
      <c r="H4" s="111"/>
      <c r="I4" s="111"/>
      <c r="J4" s="111"/>
      <c r="K4" s="111"/>
      <c r="L4" s="111"/>
    </row>
    <row r="5" spans="1:12" ht="21.75" customHeight="1">
      <c r="A5" s="143" t="s">
        <v>0</v>
      </c>
      <c r="B5" s="146" t="s">
        <v>1</v>
      </c>
      <c r="C5" s="146" t="s">
        <v>16</v>
      </c>
      <c r="D5" s="104" t="s">
        <v>2</v>
      </c>
      <c r="E5" s="107" t="s">
        <v>3</v>
      </c>
      <c r="F5" s="112" t="s">
        <v>4</v>
      </c>
      <c r="G5" s="114" t="s">
        <v>94</v>
      </c>
      <c r="H5" s="105" t="s">
        <v>5</v>
      </c>
      <c r="I5" s="105"/>
      <c r="J5" s="105"/>
      <c r="K5" s="105" t="s">
        <v>95</v>
      </c>
      <c r="L5" s="105" t="s">
        <v>6</v>
      </c>
    </row>
    <row r="6" spans="1:12" ht="19.5" customHeight="1">
      <c r="A6" s="144"/>
      <c r="B6" s="114"/>
      <c r="C6" s="114"/>
      <c r="D6" s="105"/>
      <c r="E6" s="108"/>
      <c r="F6" s="112"/>
      <c r="G6" s="114"/>
      <c r="H6" s="105" t="s">
        <v>89</v>
      </c>
      <c r="I6" s="105"/>
      <c r="J6" s="105"/>
      <c r="K6" s="105"/>
      <c r="L6" s="105"/>
    </row>
    <row r="7" spans="1:12" ht="85.5" customHeight="1" thickBot="1">
      <c r="A7" s="145"/>
      <c r="B7" s="147"/>
      <c r="C7" s="147"/>
      <c r="D7" s="106"/>
      <c r="E7" s="109"/>
      <c r="F7" s="113"/>
      <c r="G7" s="115"/>
      <c r="H7" s="10" t="s">
        <v>7</v>
      </c>
      <c r="I7" s="10" t="s">
        <v>8</v>
      </c>
      <c r="J7" s="10" t="s">
        <v>9</v>
      </c>
      <c r="K7" s="116"/>
      <c r="L7" s="116"/>
    </row>
    <row r="8" spans="1:12" ht="41.25" customHeight="1">
      <c r="A8" s="124" t="s">
        <v>19</v>
      </c>
      <c r="B8" s="85"/>
      <c r="C8" s="85"/>
      <c r="D8" s="85"/>
      <c r="E8" s="86"/>
      <c r="F8" s="85" t="s">
        <v>31</v>
      </c>
      <c r="G8" s="85"/>
      <c r="H8" s="85"/>
      <c r="I8" s="85"/>
      <c r="J8" s="85"/>
      <c r="K8" s="85"/>
      <c r="L8" s="86"/>
    </row>
    <row r="9" spans="1:12" ht="15" customHeight="1">
      <c r="A9" s="62" t="s">
        <v>17</v>
      </c>
      <c r="B9" s="132">
        <v>0.85699999999999998</v>
      </c>
      <c r="C9" s="135">
        <v>0.71399999999999997</v>
      </c>
      <c r="D9" s="69" t="s">
        <v>105</v>
      </c>
      <c r="E9" s="71" t="s">
        <v>106</v>
      </c>
      <c r="F9" s="87" t="s">
        <v>32</v>
      </c>
      <c r="G9" s="88"/>
      <c r="H9" s="88"/>
      <c r="I9" s="88"/>
      <c r="J9" s="88"/>
      <c r="K9" s="88"/>
      <c r="L9" s="89"/>
    </row>
    <row r="10" spans="1:12">
      <c r="A10" s="62"/>
      <c r="B10" s="133"/>
      <c r="C10" s="135"/>
      <c r="D10" s="138"/>
      <c r="E10" s="71"/>
      <c r="F10" s="88"/>
      <c r="G10" s="90"/>
      <c r="H10" s="90"/>
      <c r="I10" s="90"/>
      <c r="J10" s="90"/>
      <c r="K10" s="88"/>
      <c r="L10" s="89"/>
    </row>
    <row r="11" spans="1:12" ht="135.75" customHeight="1">
      <c r="A11" s="62"/>
      <c r="B11" s="133"/>
      <c r="C11" s="135"/>
      <c r="D11" s="138"/>
      <c r="E11" s="71"/>
      <c r="F11" s="20" t="s">
        <v>33</v>
      </c>
      <c r="G11" s="34">
        <v>17.5</v>
      </c>
      <c r="H11" s="35">
        <v>17.7</v>
      </c>
      <c r="I11" s="36">
        <v>17.7</v>
      </c>
      <c r="J11" s="22">
        <f>I11/H11*100</f>
        <v>100</v>
      </c>
      <c r="K11" s="22">
        <f>I11/G11*100</f>
        <v>101.14285714285714</v>
      </c>
      <c r="L11" s="49" t="s">
        <v>90</v>
      </c>
    </row>
    <row r="12" spans="1:12" ht="63.75" customHeight="1">
      <c r="A12" s="62"/>
      <c r="B12" s="133"/>
      <c r="C12" s="135"/>
      <c r="D12" s="138"/>
      <c r="E12" s="71"/>
      <c r="F12" s="20" t="s">
        <v>34</v>
      </c>
      <c r="G12" s="14">
        <v>46.7</v>
      </c>
      <c r="H12" s="16">
        <v>46.7</v>
      </c>
      <c r="I12" s="46">
        <v>48.1</v>
      </c>
      <c r="J12" s="22">
        <f t="shared" ref="J12" si="0">I12/H12*100</f>
        <v>102.99785867237688</v>
      </c>
      <c r="K12" s="22">
        <f t="shared" ref="K12" si="1">I12/G12*100</f>
        <v>102.99785867237688</v>
      </c>
      <c r="L12" s="2"/>
    </row>
    <row r="13" spans="1:12" ht="63.75" customHeight="1" thickBot="1">
      <c r="A13" s="63"/>
      <c r="B13" s="133"/>
      <c r="C13" s="136"/>
      <c r="D13" s="138"/>
      <c r="E13" s="72"/>
      <c r="F13" s="3" t="s">
        <v>35</v>
      </c>
      <c r="G13" s="14">
        <v>0.98</v>
      </c>
      <c r="H13" s="45">
        <v>0.98</v>
      </c>
      <c r="I13" s="46">
        <v>0.98</v>
      </c>
      <c r="J13" s="22">
        <f t="shared" ref="J13" si="2">I13/H13*100</f>
        <v>100</v>
      </c>
      <c r="K13" s="22">
        <f t="shared" ref="K13" si="3">I13/G13*100</f>
        <v>100</v>
      </c>
      <c r="L13" s="21"/>
    </row>
    <row r="14" spans="1:12" ht="80.25" customHeight="1">
      <c r="A14" s="63"/>
      <c r="B14" s="133"/>
      <c r="C14" s="136"/>
      <c r="D14" s="138"/>
      <c r="E14" s="72"/>
      <c r="F14" s="23" t="s">
        <v>36</v>
      </c>
      <c r="G14" s="14">
        <v>27</v>
      </c>
      <c r="H14" s="16">
        <v>15.1</v>
      </c>
      <c r="I14" s="46">
        <v>15.1</v>
      </c>
      <c r="J14" s="22">
        <f t="shared" ref="J14:J17" si="4">I14/H14*100</f>
        <v>100</v>
      </c>
      <c r="K14" s="22">
        <f t="shared" ref="K14:K17" si="5">I14/G14*100</f>
        <v>55.925925925925924</v>
      </c>
      <c r="L14" s="21"/>
    </row>
    <row r="15" spans="1:12" ht="63.75" customHeight="1">
      <c r="A15" s="63"/>
      <c r="B15" s="133"/>
      <c r="C15" s="136"/>
      <c r="D15" s="138"/>
      <c r="E15" s="72"/>
      <c r="F15" s="23" t="s">
        <v>37</v>
      </c>
      <c r="G15" s="14">
        <v>594</v>
      </c>
      <c r="H15" s="18">
        <v>659</v>
      </c>
      <c r="I15" s="18">
        <v>837</v>
      </c>
      <c r="J15" s="22">
        <v>78.7</v>
      </c>
      <c r="K15" s="22">
        <v>62.2</v>
      </c>
      <c r="L15" s="21"/>
    </row>
    <row r="16" spans="1:12" ht="63" customHeight="1">
      <c r="A16" s="63"/>
      <c r="B16" s="133"/>
      <c r="C16" s="136"/>
      <c r="D16" s="138"/>
      <c r="E16" s="72"/>
      <c r="F16" s="23" t="s">
        <v>38</v>
      </c>
      <c r="G16" s="14">
        <v>55.2</v>
      </c>
      <c r="H16" s="18">
        <v>55</v>
      </c>
      <c r="I16" s="18">
        <v>56.6</v>
      </c>
      <c r="J16" s="22">
        <f t="shared" ref="J16" si="6">I16/H16*100</f>
        <v>102.90909090909091</v>
      </c>
      <c r="K16" s="22">
        <f t="shared" ref="K16" si="7">I16/G16*100</f>
        <v>102.53623188405795</v>
      </c>
      <c r="L16" s="21"/>
    </row>
    <row r="17" spans="1:12" ht="112.5" customHeight="1" thickBot="1">
      <c r="A17" s="76"/>
      <c r="B17" s="134"/>
      <c r="C17" s="137"/>
      <c r="D17" s="139"/>
      <c r="E17" s="123"/>
      <c r="F17" s="3" t="s">
        <v>39</v>
      </c>
      <c r="G17" s="14">
        <v>6.1</v>
      </c>
      <c r="H17" s="18">
        <v>11.8</v>
      </c>
      <c r="I17" s="18">
        <v>16</v>
      </c>
      <c r="J17" s="22">
        <f t="shared" si="4"/>
        <v>135.59322033898303</v>
      </c>
      <c r="K17" s="22">
        <f t="shared" si="5"/>
        <v>262.29508196721315</v>
      </c>
      <c r="L17" s="4"/>
    </row>
    <row r="18" spans="1:12" ht="46.5" customHeight="1" thickBot="1">
      <c r="A18" s="61" t="s">
        <v>18</v>
      </c>
      <c r="B18" s="125">
        <v>1</v>
      </c>
      <c r="C18" s="125">
        <v>1</v>
      </c>
      <c r="D18" s="129" t="s">
        <v>92</v>
      </c>
      <c r="E18" s="70" t="s">
        <v>91</v>
      </c>
      <c r="F18" s="91" t="s">
        <v>40</v>
      </c>
      <c r="G18" s="92"/>
      <c r="H18" s="92"/>
      <c r="I18" s="92"/>
      <c r="J18" s="93"/>
      <c r="K18" s="93"/>
      <c r="L18" s="93"/>
    </row>
    <row r="19" spans="1:12" ht="72" customHeight="1" thickBot="1">
      <c r="A19" s="62"/>
      <c r="B19" s="126"/>
      <c r="C19" s="126"/>
      <c r="D19" s="130"/>
      <c r="E19" s="71"/>
      <c r="F19" s="24" t="s">
        <v>42</v>
      </c>
      <c r="G19" s="14">
        <v>62</v>
      </c>
      <c r="H19" s="16">
        <v>62</v>
      </c>
      <c r="I19" s="18">
        <v>64</v>
      </c>
      <c r="J19" s="33">
        <f t="shared" ref="J19" si="8">I19/H19*100</f>
        <v>103.2258064516129</v>
      </c>
      <c r="K19" s="22">
        <f t="shared" ref="K19" si="9">I19/G19*100</f>
        <v>103.2258064516129</v>
      </c>
      <c r="L19" s="1" t="s">
        <v>84</v>
      </c>
    </row>
    <row r="20" spans="1:12" ht="110.25" customHeight="1" thickBot="1">
      <c r="A20" s="63"/>
      <c r="B20" s="127"/>
      <c r="C20" s="127"/>
      <c r="D20" s="130"/>
      <c r="E20" s="72"/>
      <c r="F20" s="28" t="s">
        <v>43</v>
      </c>
      <c r="G20" s="14">
        <v>52.7</v>
      </c>
      <c r="H20" s="16">
        <v>58.9</v>
      </c>
      <c r="I20" s="18">
        <v>58.93</v>
      </c>
      <c r="J20" s="33">
        <f t="shared" ref="J20" si="10">I20/H20*100</f>
        <v>100.0509337860781</v>
      </c>
      <c r="K20" s="22">
        <f t="shared" ref="K20" si="11">I20/G20*100</f>
        <v>111.82163187855787</v>
      </c>
      <c r="L20" s="5"/>
    </row>
    <row r="21" spans="1:12" ht="92.25" customHeight="1" thickBot="1">
      <c r="A21" s="63"/>
      <c r="B21" s="127"/>
      <c r="C21" s="127"/>
      <c r="D21" s="130"/>
      <c r="E21" s="72"/>
      <c r="F21" s="28" t="s">
        <v>44</v>
      </c>
      <c r="G21" s="14">
        <v>0</v>
      </c>
      <c r="H21" s="16">
        <v>0</v>
      </c>
      <c r="I21" s="18">
        <v>0</v>
      </c>
      <c r="J21" s="33">
        <v>100</v>
      </c>
      <c r="K21" s="22">
        <v>100</v>
      </c>
      <c r="L21" s="5"/>
    </row>
    <row r="22" spans="1:12" ht="115.5" customHeight="1" thickBot="1">
      <c r="A22" s="63"/>
      <c r="B22" s="127"/>
      <c r="C22" s="127"/>
      <c r="D22" s="130"/>
      <c r="E22" s="72"/>
      <c r="F22" s="28" t="s">
        <v>45</v>
      </c>
      <c r="G22" s="14">
        <v>50</v>
      </c>
      <c r="H22" s="45">
        <v>50</v>
      </c>
      <c r="I22" s="46">
        <v>50</v>
      </c>
      <c r="J22" s="33">
        <v>100</v>
      </c>
      <c r="K22" s="33">
        <v>100</v>
      </c>
      <c r="L22" s="5" t="s">
        <v>101</v>
      </c>
    </row>
    <row r="23" spans="1:12" ht="127.5" customHeight="1" thickBot="1">
      <c r="A23" s="63"/>
      <c r="B23" s="127"/>
      <c r="C23" s="127"/>
      <c r="D23" s="130"/>
      <c r="E23" s="72"/>
      <c r="F23" s="28" t="s">
        <v>46</v>
      </c>
      <c r="G23" s="14">
        <v>100</v>
      </c>
      <c r="H23" s="16">
        <v>100</v>
      </c>
      <c r="I23" s="18">
        <v>100</v>
      </c>
      <c r="J23" s="33">
        <f t="shared" ref="J23" si="12">I23/H23*100</f>
        <v>100</v>
      </c>
      <c r="K23" s="22">
        <f t="shared" ref="K23" si="13">I23/G23*100</f>
        <v>100</v>
      </c>
      <c r="L23" s="5"/>
    </row>
    <row r="24" spans="1:12" ht="101.25" customHeight="1" thickBot="1">
      <c r="A24" s="63"/>
      <c r="B24" s="127"/>
      <c r="C24" s="127"/>
      <c r="D24" s="130"/>
      <c r="E24" s="72"/>
      <c r="F24" s="28" t="s">
        <v>47</v>
      </c>
      <c r="G24" s="14">
        <v>0.2</v>
      </c>
      <c r="H24" s="45">
        <v>0.2</v>
      </c>
      <c r="I24" s="46">
        <v>0.2</v>
      </c>
      <c r="J24" s="33">
        <v>100</v>
      </c>
      <c r="K24" s="22">
        <v>100</v>
      </c>
      <c r="L24" s="5" t="s">
        <v>87</v>
      </c>
    </row>
    <row r="25" spans="1:12" ht="81.75" customHeight="1" thickBot="1">
      <c r="A25" s="63"/>
      <c r="B25" s="127"/>
      <c r="C25" s="127"/>
      <c r="D25" s="130"/>
      <c r="E25" s="72"/>
      <c r="F25" s="28" t="s">
        <v>48</v>
      </c>
      <c r="G25" s="14">
        <v>75.8</v>
      </c>
      <c r="H25" s="16">
        <v>83.2</v>
      </c>
      <c r="I25" s="18">
        <v>84.52</v>
      </c>
      <c r="J25" s="33">
        <f t="shared" ref="J25:J29" si="14">I25/H25*100</f>
        <v>101.58653846153844</v>
      </c>
      <c r="K25" s="22">
        <f t="shared" ref="K25:K29" si="15">I25/G25*100</f>
        <v>111.50395778364116</v>
      </c>
      <c r="L25" s="5"/>
    </row>
    <row r="26" spans="1:12" ht="117.75" customHeight="1" thickBot="1">
      <c r="A26" s="63"/>
      <c r="B26" s="127"/>
      <c r="C26" s="127"/>
      <c r="D26" s="130"/>
      <c r="E26" s="72"/>
      <c r="F26" s="28" t="s">
        <v>49</v>
      </c>
      <c r="G26" s="14">
        <v>100</v>
      </c>
      <c r="H26" s="43">
        <v>100</v>
      </c>
      <c r="I26" s="43">
        <v>100</v>
      </c>
      <c r="J26" s="33">
        <f t="shared" si="14"/>
        <v>100</v>
      </c>
      <c r="K26" s="22">
        <f t="shared" si="15"/>
        <v>100</v>
      </c>
      <c r="L26" s="5"/>
    </row>
    <row r="27" spans="1:12" ht="117.75" customHeight="1" thickBot="1">
      <c r="A27" s="63"/>
      <c r="B27" s="127"/>
      <c r="C27" s="127"/>
      <c r="D27" s="130"/>
      <c r="E27" s="72"/>
      <c r="F27" s="28" t="s">
        <v>50</v>
      </c>
      <c r="G27" s="14">
        <v>77</v>
      </c>
      <c r="H27" s="16">
        <v>81</v>
      </c>
      <c r="I27" s="18">
        <v>81</v>
      </c>
      <c r="J27" s="33">
        <f t="shared" si="14"/>
        <v>100</v>
      </c>
      <c r="K27" s="22">
        <f t="shared" si="15"/>
        <v>105.1948051948052</v>
      </c>
      <c r="L27" s="5"/>
    </row>
    <row r="28" spans="1:12" ht="78.75" customHeight="1" thickBot="1">
      <c r="A28" s="63"/>
      <c r="B28" s="127"/>
      <c r="C28" s="127"/>
      <c r="D28" s="130"/>
      <c r="E28" s="72"/>
      <c r="F28" s="28" t="s">
        <v>51</v>
      </c>
      <c r="G28" s="14">
        <v>2459</v>
      </c>
      <c r="H28" s="16">
        <v>2580</v>
      </c>
      <c r="I28" s="18">
        <v>2739</v>
      </c>
      <c r="J28" s="33">
        <f t="shared" si="14"/>
        <v>106.16279069767442</v>
      </c>
      <c r="K28" s="22">
        <f t="shared" si="15"/>
        <v>111.38674257828384</v>
      </c>
      <c r="L28" s="5"/>
    </row>
    <row r="29" spans="1:12" ht="69" customHeight="1" thickBot="1">
      <c r="A29" s="63"/>
      <c r="B29" s="127"/>
      <c r="C29" s="127"/>
      <c r="D29" s="130"/>
      <c r="E29" s="72"/>
      <c r="F29" s="28" t="s">
        <v>52</v>
      </c>
      <c r="G29" s="14">
        <v>68.400000000000006</v>
      </c>
      <c r="H29" s="16">
        <v>68.400000000000006</v>
      </c>
      <c r="I29" s="18">
        <v>74</v>
      </c>
      <c r="J29" s="33">
        <f t="shared" si="14"/>
        <v>108.18713450292397</v>
      </c>
      <c r="K29" s="22">
        <f t="shared" si="15"/>
        <v>108.18713450292397</v>
      </c>
      <c r="L29" s="5"/>
    </row>
    <row r="30" spans="1:12" ht="355.5" customHeight="1" thickBot="1">
      <c r="A30" s="76"/>
      <c r="B30" s="128"/>
      <c r="C30" s="128"/>
      <c r="D30" s="131"/>
      <c r="E30" s="123"/>
      <c r="F30" s="28" t="s">
        <v>53</v>
      </c>
      <c r="G30" s="14">
        <v>1215</v>
      </c>
      <c r="H30" s="16">
        <v>1220</v>
      </c>
      <c r="I30" s="18">
        <v>1262</v>
      </c>
      <c r="J30" s="33">
        <f t="shared" ref="J30" si="16">I30/H30*100</f>
        <v>103.44262295081967</v>
      </c>
      <c r="K30" s="22">
        <f t="shared" ref="K30" si="17">I30/G30*100</f>
        <v>103.86831275720165</v>
      </c>
      <c r="L30" s="5" t="s">
        <v>83</v>
      </c>
    </row>
    <row r="31" spans="1:12" ht="30" customHeight="1" thickBot="1">
      <c r="A31" s="73" t="s">
        <v>20</v>
      </c>
      <c r="B31" s="74"/>
      <c r="C31" s="74"/>
      <c r="D31" s="74"/>
      <c r="E31" s="75"/>
      <c r="F31" s="100" t="s">
        <v>13</v>
      </c>
      <c r="G31" s="101"/>
      <c r="H31" s="101"/>
      <c r="I31" s="101"/>
      <c r="J31" s="100"/>
      <c r="K31" s="100"/>
      <c r="L31" s="102"/>
    </row>
    <row r="32" spans="1:12" ht="30" customHeight="1" thickBot="1">
      <c r="A32" s="61" t="s">
        <v>21</v>
      </c>
      <c r="B32" s="64">
        <v>1</v>
      </c>
      <c r="C32" s="64">
        <v>1</v>
      </c>
      <c r="D32" s="67" t="s">
        <v>85</v>
      </c>
      <c r="E32" s="70" t="s">
        <v>93</v>
      </c>
      <c r="F32" s="94" t="s">
        <v>14</v>
      </c>
      <c r="G32" s="103"/>
      <c r="H32" s="103"/>
      <c r="I32" s="103"/>
      <c r="J32" s="94"/>
      <c r="K32" s="94"/>
      <c r="L32" s="99"/>
    </row>
    <row r="33" spans="1:12" ht="83.25" customHeight="1" thickBot="1">
      <c r="A33" s="62"/>
      <c r="B33" s="65"/>
      <c r="C33" s="65"/>
      <c r="D33" s="68"/>
      <c r="E33" s="71"/>
      <c r="F33" s="24" t="s">
        <v>54</v>
      </c>
      <c r="G33" s="14">
        <v>736.4</v>
      </c>
      <c r="H33" s="16">
        <v>680</v>
      </c>
      <c r="I33" s="18">
        <v>781.8</v>
      </c>
      <c r="J33" s="33">
        <f t="shared" ref="J33" si="18">I33/H33*100</f>
        <v>114.97058823529412</v>
      </c>
      <c r="K33" s="22">
        <f t="shared" ref="K33" si="19">I33/G33*100</f>
        <v>106.16512764801737</v>
      </c>
      <c r="L33" s="11"/>
    </row>
    <row r="34" spans="1:12" ht="71.25" customHeight="1" thickBot="1">
      <c r="A34" s="62"/>
      <c r="B34" s="65"/>
      <c r="C34" s="65"/>
      <c r="D34" s="68"/>
      <c r="E34" s="71"/>
      <c r="F34" s="28" t="s">
        <v>55</v>
      </c>
      <c r="G34" s="14">
        <v>131.5</v>
      </c>
      <c r="H34" s="16">
        <v>135</v>
      </c>
      <c r="I34" s="18">
        <v>141.69999999999999</v>
      </c>
      <c r="J34" s="33">
        <f t="shared" ref="J34:J35" si="20">I34/H34*100</f>
        <v>104.96296296296295</v>
      </c>
      <c r="K34" s="22">
        <f t="shared" ref="K34:K35" si="21">I34/G34*100</f>
        <v>107.75665399239543</v>
      </c>
      <c r="L34" s="11"/>
    </row>
    <row r="35" spans="1:12" ht="51" customHeight="1" thickBot="1">
      <c r="A35" s="63"/>
      <c r="B35" s="66"/>
      <c r="C35" s="66"/>
      <c r="D35" s="69"/>
      <c r="E35" s="72"/>
      <c r="F35" s="29" t="s">
        <v>41</v>
      </c>
      <c r="G35" s="37">
        <v>174.3</v>
      </c>
      <c r="H35" s="16">
        <v>179.8</v>
      </c>
      <c r="I35" s="16">
        <v>184.3</v>
      </c>
      <c r="J35" s="33">
        <f t="shared" si="20"/>
        <v>102.50278086763069</v>
      </c>
      <c r="K35" s="22">
        <f t="shared" si="21"/>
        <v>105.7372346528973</v>
      </c>
      <c r="L35" s="8"/>
    </row>
    <row r="36" spans="1:12" ht="52.5" customHeight="1" thickBot="1">
      <c r="A36" s="63"/>
      <c r="B36" s="66"/>
      <c r="C36" s="66"/>
      <c r="D36" s="69"/>
      <c r="E36" s="72"/>
      <c r="F36" s="28" t="s">
        <v>56</v>
      </c>
      <c r="G36" s="14">
        <v>0</v>
      </c>
      <c r="H36" s="16">
        <v>0</v>
      </c>
      <c r="I36" s="18">
        <v>0</v>
      </c>
      <c r="J36" s="33">
        <v>100</v>
      </c>
      <c r="K36" s="22">
        <v>100</v>
      </c>
      <c r="L36" s="8"/>
    </row>
    <row r="37" spans="1:12" ht="34.5" customHeight="1" thickBot="1">
      <c r="A37" s="61" t="s">
        <v>22</v>
      </c>
      <c r="B37" s="64">
        <v>1</v>
      </c>
      <c r="C37" s="64">
        <v>1</v>
      </c>
      <c r="D37" s="67" t="s">
        <v>96</v>
      </c>
      <c r="E37" s="70" t="s">
        <v>97</v>
      </c>
      <c r="F37" s="94" t="s">
        <v>57</v>
      </c>
      <c r="G37" s="92"/>
      <c r="H37" s="92"/>
      <c r="I37" s="92"/>
      <c r="J37" s="97"/>
      <c r="K37" s="97"/>
      <c r="L37" s="96"/>
    </row>
    <row r="38" spans="1:12" ht="54.75" customHeight="1" thickBot="1">
      <c r="A38" s="62"/>
      <c r="B38" s="65"/>
      <c r="C38" s="65"/>
      <c r="D38" s="68"/>
      <c r="E38" s="71"/>
      <c r="F38" s="24" t="s">
        <v>66</v>
      </c>
      <c r="G38" s="14">
        <v>138.4</v>
      </c>
      <c r="H38" s="16">
        <v>123.1</v>
      </c>
      <c r="I38" s="16">
        <v>142.6</v>
      </c>
      <c r="J38" s="33">
        <f t="shared" ref="J38" si="22">I38/H38*100</f>
        <v>115.84077985377741</v>
      </c>
      <c r="K38" s="22">
        <f t="shared" ref="K38" si="23">I38/G38*100</f>
        <v>103.03468208092485</v>
      </c>
      <c r="L38" s="6"/>
    </row>
    <row r="39" spans="1:12" ht="42.75" customHeight="1" thickBot="1">
      <c r="A39" s="63"/>
      <c r="B39" s="66"/>
      <c r="C39" s="66"/>
      <c r="D39" s="69"/>
      <c r="E39" s="72"/>
      <c r="F39" s="28" t="s">
        <v>67</v>
      </c>
      <c r="G39" s="50">
        <v>0.10100000000000001</v>
      </c>
      <c r="H39" s="46">
        <v>0.105</v>
      </c>
      <c r="I39" s="46">
        <v>0.107</v>
      </c>
      <c r="J39" s="51">
        <f t="shared" ref="J39:J42" si="24">I39/H39*100</f>
        <v>101.9047619047619</v>
      </c>
      <c r="K39" s="44">
        <f t="shared" ref="K39:K42" si="25">I39/G39*100</f>
        <v>105.94059405940592</v>
      </c>
      <c r="L39" s="8"/>
    </row>
    <row r="40" spans="1:12" ht="50.25" customHeight="1" thickBot="1">
      <c r="A40" s="63"/>
      <c r="B40" s="66"/>
      <c r="C40" s="66"/>
      <c r="D40" s="69"/>
      <c r="E40" s="72"/>
      <c r="F40" s="28" t="s">
        <v>68</v>
      </c>
      <c r="G40" s="14">
        <v>25.8</v>
      </c>
      <c r="H40" s="18">
        <v>26.7</v>
      </c>
      <c r="I40" s="18">
        <v>26.7</v>
      </c>
      <c r="J40" s="33">
        <f t="shared" si="24"/>
        <v>100</v>
      </c>
      <c r="K40" s="22">
        <f t="shared" si="25"/>
        <v>103.48837209302324</v>
      </c>
      <c r="L40" s="8"/>
    </row>
    <row r="41" spans="1:12" ht="56.25" customHeight="1" thickBot="1">
      <c r="A41" s="63"/>
      <c r="B41" s="66"/>
      <c r="C41" s="66"/>
      <c r="D41" s="69"/>
      <c r="E41" s="72"/>
      <c r="F41" s="28" t="s">
        <v>69</v>
      </c>
      <c r="G41" s="14">
        <v>182.9</v>
      </c>
      <c r="H41" s="18">
        <v>183</v>
      </c>
      <c r="I41" s="18">
        <v>193</v>
      </c>
      <c r="J41" s="33">
        <v>100</v>
      </c>
      <c r="K41" s="22">
        <f t="shared" si="25"/>
        <v>105.52214324767633</v>
      </c>
      <c r="L41" s="8" t="s">
        <v>58</v>
      </c>
    </row>
    <row r="42" spans="1:12" ht="246" customHeight="1" thickBot="1">
      <c r="A42" s="63"/>
      <c r="B42" s="66"/>
      <c r="C42" s="66"/>
      <c r="D42" s="69"/>
      <c r="E42" s="72"/>
      <c r="F42" s="28" t="s">
        <v>70</v>
      </c>
      <c r="G42" s="14">
        <v>2.5999999999999999E-2</v>
      </c>
      <c r="H42" s="18">
        <v>2.5999999999999999E-2</v>
      </c>
      <c r="I42" s="18">
        <v>2.5999999999999999E-2</v>
      </c>
      <c r="J42" s="33">
        <f t="shared" si="24"/>
        <v>100</v>
      </c>
      <c r="K42" s="22">
        <f t="shared" si="25"/>
        <v>100</v>
      </c>
      <c r="L42" s="8"/>
    </row>
    <row r="43" spans="1:12" ht="45" customHeight="1" thickBot="1">
      <c r="A43" s="61" t="s">
        <v>23</v>
      </c>
      <c r="B43" s="64">
        <v>1</v>
      </c>
      <c r="C43" s="64">
        <v>1</v>
      </c>
      <c r="D43" s="67" t="s">
        <v>24</v>
      </c>
      <c r="E43" s="67" t="s">
        <v>98</v>
      </c>
      <c r="F43" s="94" t="s">
        <v>59</v>
      </c>
      <c r="G43" s="98"/>
      <c r="H43" s="98"/>
      <c r="I43" s="98"/>
      <c r="J43" s="94"/>
      <c r="K43" s="94"/>
      <c r="L43" s="99"/>
    </row>
    <row r="44" spans="1:12" ht="114" customHeight="1" thickBot="1">
      <c r="A44" s="62"/>
      <c r="B44" s="65"/>
      <c r="C44" s="65"/>
      <c r="D44" s="68"/>
      <c r="E44" s="68"/>
      <c r="F44" s="24" t="s">
        <v>64</v>
      </c>
      <c r="G44" s="14">
        <v>908.1</v>
      </c>
      <c r="H44" s="16">
        <v>1229.4000000000001</v>
      </c>
      <c r="I44" s="18">
        <v>1576</v>
      </c>
      <c r="J44" s="22">
        <f t="shared" ref="J44:J45" si="26">I44/H44*100</f>
        <v>128.19261428339027</v>
      </c>
      <c r="K44" s="22">
        <f t="shared" ref="K44:K45" si="27">I44/G44*100</f>
        <v>173.54916859376721</v>
      </c>
      <c r="L44" s="7" t="s">
        <v>58</v>
      </c>
    </row>
    <row r="45" spans="1:12" ht="120.75" customHeight="1" thickBot="1">
      <c r="A45" s="63"/>
      <c r="B45" s="66"/>
      <c r="C45" s="66"/>
      <c r="D45" s="69"/>
      <c r="E45" s="69"/>
      <c r="F45" s="28" t="s">
        <v>65</v>
      </c>
      <c r="G45" s="14">
        <v>218.1</v>
      </c>
      <c r="H45" s="16">
        <v>234.2</v>
      </c>
      <c r="I45" s="18">
        <v>235.6</v>
      </c>
      <c r="J45" s="22">
        <f t="shared" si="26"/>
        <v>100.59777967549104</v>
      </c>
      <c r="K45" s="22">
        <f t="shared" si="27"/>
        <v>108.02384227418615</v>
      </c>
      <c r="L45" s="7" t="s">
        <v>58</v>
      </c>
    </row>
    <row r="46" spans="1:12" ht="30" customHeight="1" thickBot="1">
      <c r="A46" s="61" t="s">
        <v>25</v>
      </c>
      <c r="B46" s="64">
        <v>1</v>
      </c>
      <c r="C46" s="64">
        <v>0.75</v>
      </c>
      <c r="D46" s="78" t="s">
        <v>100</v>
      </c>
      <c r="E46" s="81" t="s">
        <v>111</v>
      </c>
      <c r="F46" s="94" t="s">
        <v>15</v>
      </c>
      <c r="G46" s="92"/>
      <c r="H46" s="92"/>
      <c r="I46" s="92"/>
      <c r="J46" s="92"/>
      <c r="K46" s="95"/>
      <c r="L46" s="96"/>
    </row>
    <row r="47" spans="1:12" ht="91.5" customHeight="1" thickBot="1">
      <c r="A47" s="62"/>
      <c r="B47" s="65"/>
      <c r="C47" s="65"/>
      <c r="D47" s="79"/>
      <c r="E47" s="82"/>
      <c r="F47" s="24" t="s">
        <v>60</v>
      </c>
      <c r="G47" s="14">
        <v>0.97</v>
      </c>
      <c r="H47" s="16">
        <v>1</v>
      </c>
      <c r="I47" s="18">
        <v>1</v>
      </c>
      <c r="J47" s="44">
        <v>100</v>
      </c>
      <c r="K47" s="44">
        <v>97</v>
      </c>
      <c r="L47" s="38"/>
    </row>
    <row r="48" spans="1:12" ht="54.75" customHeight="1" thickBot="1">
      <c r="A48" s="62"/>
      <c r="B48" s="65"/>
      <c r="C48" s="65"/>
      <c r="D48" s="79"/>
      <c r="E48" s="82"/>
      <c r="F48" s="28" t="s">
        <v>61</v>
      </c>
      <c r="G48" s="14">
        <v>5015.1000000000004</v>
      </c>
      <c r="H48" s="16">
        <v>5300</v>
      </c>
      <c r="I48" s="18">
        <v>5943.2</v>
      </c>
      <c r="J48" s="22">
        <f t="shared" ref="J48:J49" si="28">I48/H48*100</f>
        <v>112.13584905660376</v>
      </c>
      <c r="K48" s="18">
        <v>105.4</v>
      </c>
      <c r="L48" s="38" t="s">
        <v>58</v>
      </c>
    </row>
    <row r="49" spans="1:12" ht="53.25" customHeight="1" thickBot="1">
      <c r="A49" s="63"/>
      <c r="B49" s="66"/>
      <c r="C49" s="66"/>
      <c r="D49" s="79"/>
      <c r="E49" s="83"/>
      <c r="F49" s="28" t="s">
        <v>62</v>
      </c>
      <c r="G49" s="14">
        <v>46.3</v>
      </c>
      <c r="H49" s="16">
        <v>52.3</v>
      </c>
      <c r="I49" s="18">
        <v>55.7</v>
      </c>
      <c r="J49" s="22">
        <f t="shared" si="28"/>
        <v>106.50095602294456</v>
      </c>
      <c r="K49" s="22">
        <f t="shared" ref="K49" si="29">I49/G49*100</f>
        <v>120.30237580993521</v>
      </c>
      <c r="L49" s="39" t="s">
        <v>58</v>
      </c>
    </row>
    <row r="50" spans="1:12" ht="153.75" customHeight="1" thickBot="1">
      <c r="A50" s="76"/>
      <c r="B50" s="77"/>
      <c r="C50" s="77"/>
      <c r="D50" s="80"/>
      <c r="E50" s="84"/>
      <c r="F50" s="28" t="s">
        <v>63</v>
      </c>
      <c r="G50" s="14">
        <v>8</v>
      </c>
      <c r="H50" s="16">
        <v>8</v>
      </c>
      <c r="I50" s="18">
        <v>8</v>
      </c>
      <c r="J50" s="18">
        <v>100</v>
      </c>
      <c r="K50" s="18">
        <v>100</v>
      </c>
      <c r="L50" s="40" t="s">
        <v>58</v>
      </c>
    </row>
    <row r="51" spans="1:12" ht="30" customHeight="1" thickBot="1">
      <c r="A51" s="73" t="s">
        <v>26</v>
      </c>
      <c r="B51" s="74"/>
      <c r="C51" s="74"/>
      <c r="D51" s="74"/>
      <c r="E51" s="75"/>
      <c r="F51" s="100" t="s">
        <v>71</v>
      </c>
      <c r="G51" s="101"/>
      <c r="H51" s="101"/>
      <c r="I51" s="101"/>
      <c r="J51" s="101"/>
      <c r="K51" s="101"/>
      <c r="L51" s="102"/>
    </row>
    <row r="52" spans="1:12" ht="30" customHeight="1" thickBot="1">
      <c r="A52" s="61" t="s">
        <v>27</v>
      </c>
      <c r="B52" s="64">
        <v>1</v>
      </c>
      <c r="C52" s="64">
        <v>1</v>
      </c>
      <c r="D52" s="67" t="s">
        <v>99</v>
      </c>
      <c r="E52" s="70" t="s">
        <v>113</v>
      </c>
      <c r="F52" s="94" t="s">
        <v>72</v>
      </c>
      <c r="G52" s="103"/>
      <c r="H52" s="103"/>
      <c r="I52" s="103"/>
      <c r="J52" s="103"/>
      <c r="K52" s="94"/>
      <c r="L52" s="99"/>
    </row>
    <row r="53" spans="1:12" ht="99.75" customHeight="1" thickBot="1">
      <c r="A53" s="62"/>
      <c r="B53" s="65"/>
      <c r="C53" s="65"/>
      <c r="D53" s="68"/>
      <c r="E53" s="71"/>
      <c r="F53" s="30" t="s">
        <v>74</v>
      </c>
      <c r="G53" s="14">
        <v>53.7</v>
      </c>
      <c r="H53" s="16">
        <v>53</v>
      </c>
      <c r="I53" s="46">
        <v>45.74</v>
      </c>
      <c r="J53" s="22">
        <v>115.8</v>
      </c>
      <c r="K53" s="22">
        <v>117.4</v>
      </c>
      <c r="L53" s="11"/>
    </row>
    <row r="54" spans="1:12" ht="67.5" customHeight="1" thickBot="1">
      <c r="A54" s="62"/>
      <c r="B54" s="65"/>
      <c r="C54" s="65"/>
      <c r="D54" s="68"/>
      <c r="E54" s="71"/>
      <c r="F54" s="31" t="s">
        <v>75</v>
      </c>
      <c r="G54" s="14">
        <v>0.03</v>
      </c>
      <c r="H54" s="16">
        <v>0.03</v>
      </c>
      <c r="I54" s="18">
        <v>0.03</v>
      </c>
      <c r="J54" s="22">
        <v>100</v>
      </c>
      <c r="K54" s="22">
        <v>100</v>
      </c>
      <c r="L54" s="11"/>
    </row>
    <row r="55" spans="1:12" ht="49.5" customHeight="1" thickBot="1">
      <c r="A55" s="63"/>
      <c r="B55" s="66"/>
      <c r="C55" s="66"/>
      <c r="D55" s="69"/>
      <c r="E55" s="72"/>
      <c r="F55" s="31" t="s">
        <v>76</v>
      </c>
      <c r="G55" s="14">
        <v>57.8</v>
      </c>
      <c r="H55" s="16">
        <v>55.2</v>
      </c>
      <c r="I55" s="18">
        <v>54.6</v>
      </c>
      <c r="J55" s="22">
        <v>101.1</v>
      </c>
      <c r="K55" s="22">
        <v>105.8</v>
      </c>
      <c r="L55" s="8"/>
    </row>
    <row r="56" spans="1:12" ht="63.75" customHeight="1" thickBot="1">
      <c r="A56" s="63"/>
      <c r="B56" s="66"/>
      <c r="C56" s="66"/>
      <c r="D56" s="69"/>
      <c r="E56" s="72"/>
      <c r="F56" s="32" t="s">
        <v>73</v>
      </c>
      <c r="G56" s="37">
        <v>68</v>
      </c>
      <c r="H56" s="16">
        <v>68</v>
      </c>
      <c r="I56" s="16">
        <v>72</v>
      </c>
      <c r="J56" s="22">
        <f t="shared" ref="J56:J57" si="30">I56/H56*100</f>
        <v>105.88235294117648</v>
      </c>
      <c r="K56" s="22">
        <f>I56/G56*100</f>
        <v>105.88235294117648</v>
      </c>
      <c r="L56" s="8"/>
    </row>
    <row r="57" spans="1:12" ht="311.25" customHeight="1" thickBot="1">
      <c r="A57" s="63"/>
      <c r="B57" s="66"/>
      <c r="C57" s="66"/>
      <c r="D57" s="69"/>
      <c r="E57" s="72"/>
      <c r="F57" s="31" t="s">
        <v>77</v>
      </c>
      <c r="G57" s="15">
        <v>98.05</v>
      </c>
      <c r="H57" s="17">
        <v>99.46</v>
      </c>
      <c r="I57" s="19">
        <v>99.46</v>
      </c>
      <c r="J57" s="41">
        <f t="shared" si="30"/>
        <v>100</v>
      </c>
      <c r="K57" s="41">
        <f t="shared" ref="K57" si="31">I57/G57*100</f>
        <v>101.43804181540031</v>
      </c>
      <c r="L57" s="7"/>
    </row>
    <row r="58" spans="1:12" ht="75" customHeight="1" thickBot="1">
      <c r="A58" s="61" t="s">
        <v>28</v>
      </c>
      <c r="B58" s="64">
        <v>1</v>
      </c>
      <c r="C58" s="64">
        <v>0.67</v>
      </c>
      <c r="D58" s="148"/>
      <c r="E58" s="70" t="s">
        <v>29</v>
      </c>
      <c r="F58" s="94" t="s">
        <v>78</v>
      </c>
      <c r="G58" s="92"/>
      <c r="H58" s="92"/>
      <c r="I58" s="92"/>
      <c r="J58" s="92"/>
      <c r="K58" s="93"/>
      <c r="L58" s="96"/>
    </row>
    <row r="59" spans="1:12" ht="91.5" customHeight="1" thickBot="1">
      <c r="A59" s="62"/>
      <c r="B59" s="65"/>
      <c r="C59" s="65"/>
      <c r="D59" s="149"/>
      <c r="E59" s="71"/>
      <c r="F59" s="25" t="s">
        <v>79</v>
      </c>
      <c r="G59" s="14">
        <v>13</v>
      </c>
      <c r="H59" s="16">
        <v>13</v>
      </c>
      <c r="I59" s="18">
        <v>14</v>
      </c>
      <c r="J59" s="22">
        <f t="shared" ref="J59" si="32">I59/H59*100</f>
        <v>107.69230769230769</v>
      </c>
      <c r="K59" s="22">
        <f t="shared" ref="K59" si="33">I59/G59*100</f>
        <v>107.69230769230769</v>
      </c>
      <c r="L59" s="11"/>
    </row>
    <row r="60" spans="1:12" ht="265.5" customHeight="1" thickBot="1">
      <c r="A60" s="63"/>
      <c r="B60" s="66"/>
      <c r="C60" s="66"/>
      <c r="D60" s="149"/>
      <c r="E60" s="72"/>
      <c r="F60" s="26" t="s">
        <v>80</v>
      </c>
      <c r="G60" s="14">
        <v>28</v>
      </c>
      <c r="H60" s="16">
        <v>17</v>
      </c>
      <c r="I60" s="18">
        <v>18</v>
      </c>
      <c r="J60" s="22">
        <f t="shared" ref="J60" si="34">I60/H60*100</f>
        <v>105.88235294117648</v>
      </c>
      <c r="K60" s="22">
        <f t="shared" ref="K60" si="35">I60/G60*100</f>
        <v>64.285714285714292</v>
      </c>
      <c r="L60" s="8"/>
    </row>
    <row r="61" spans="1:12" ht="381.75" customHeight="1" thickBot="1">
      <c r="A61" s="76"/>
      <c r="B61" s="77"/>
      <c r="C61" s="77"/>
      <c r="D61" s="150"/>
      <c r="E61" s="123"/>
      <c r="F61" s="27" t="s">
        <v>81</v>
      </c>
      <c r="G61" s="42">
        <v>106.8</v>
      </c>
      <c r="H61" s="52">
        <v>105.5</v>
      </c>
      <c r="I61" s="52">
        <v>82.9</v>
      </c>
      <c r="J61" s="41">
        <f>SUM(H61/I61*100)</f>
        <v>127.2617611580217</v>
      </c>
      <c r="K61" s="41">
        <v>128.80000000000001</v>
      </c>
      <c r="L61" s="7"/>
    </row>
  </sheetData>
  <mergeCells count="69">
    <mergeCell ref="F58:L58"/>
    <mergeCell ref="A58:A61"/>
    <mergeCell ref="B58:B61"/>
    <mergeCell ref="C58:C61"/>
    <mergeCell ref="D58:D61"/>
    <mergeCell ref="E58:E61"/>
    <mergeCell ref="A51:E51"/>
    <mergeCell ref="F51:L51"/>
    <mergeCell ref="A52:A57"/>
    <mergeCell ref="B52:B57"/>
    <mergeCell ref="C52:C57"/>
    <mergeCell ref="D52:D57"/>
    <mergeCell ref="E52:E57"/>
    <mergeCell ref="F52:L52"/>
    <mergeCell ref="A1:L2"/>
    <mergeCell ref="E9:E17"/>
    <mergeCell ref="A8:E8"/>
    <mergeCell ref="A18:A30"/>
    <mergeCell ref="B18:B30"/>
    <mergeCell ref="C18:C30"/>
    <mergeCell ref="D18:D30"/>
    <mergeCell ref="E18:E30"/>
    <mergeCell ref="A9:A17"/>
    <mergeCell ref="B9:B17"/>
    <mergeCell ref="C9:C17"/>
    <mergeCell ref="D9:D17"/>
    <mergeCell ref="A4:E4"/>
    <mergeCell ref="A5:A7"/>
    <mergeCell ref="B5:B7"/>
    <mergeCell ref="C5:C7"/>
    <mergeCell ref="D5:D7"/>
    <mergeCell ref="E5:E7"/>
    <mergeCell ref="F4:L4"/>
    <mergeCell ref="F5:F7"/>
    <mergeCell ref="G5:G7"/>
    <mergeCell ref="H5:J5"/>
    <mergeCell ref="H6:J6"/>
    <mergeCell ref="K5:K7"/>
    <mergeCell ref="L5:L7"/>
    <mergeCell ref="F8:L8"/>
    <mergeCell ref="F9:L10"/>
    <mergeCell ref="F18:L18"/>
    <mergeCell ref="F46:L46"/>
    <mergeCell ref="F37:L37"/>
    <mergeCell ref="F43:L43"/>
    <mergeCell ref="F31:L31"/>
    <mergeCell ref="F32:L32"/>
    <mergeCell ref="A31:E31"/>
    <mergeCell ref="A46:A50"/>
    <mergeCell ref="B46:B50"/>
    <mergeCell ref="C46:C50"/>
    <mergeCell ref="D46:D50"/>
    <mergeCell ref="E46:E50"/>
    <mergeCell ref="A3:L3"/>
    <mergeCell ref="A43:A45"/>
    <mergeCell ref="B43:B45"/>
    <mergeCell ref="C43:C45"/>
    <mergeCell ref="D43:D45"/>
    <mergeCell ref="E43:E45"/>
    <mergeCell ref="A32:A36"/>
    <mergeCell ref="B32:B36"/>
    <mergeCell ref="C32:C36"/>
    <mergeCell ref="D32:D36"/>
    <mergeCell ref="E32:E36"/>
    <mergeCell ref="A37:A42"/>
    <mergeCell ref="B37:B42"/>
    <mergeCell ref="C37:C42"/>
    <mergeCell ref="D37:D42"/>
    <mergeCell ref="E37:E42"/>
  </mergeCells>
  <pageMargins left="0.70866141732283472" right="0.70866141732283472" top="0.74803149606299213" bottom="0.74803149606299213" header="0.31496062992125984" footer="0.31496062992125984"/>
  <pageSetup paperSize="9" scale="51" fitToHeight="1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8"/>
  <sheetViews>
    <sheetView tabSelected="1" topLeftCell="A13" zoomScale="75" zoomScaleNormal="75" workbookViewId="0">
      <selection activeCell="A16" sqref="A16"/>
    </sheetView>
  </sheetViews>
  <sheetFormatPr defaultRowHeight="15"/>
  <cols>
    <col min="1" max="1" width="142" customWidth="1"/>
  </cols>
  <sheetData>
    <row r="1" spans="1:1" ht="16.5" thickBot="1">
      <c r="A1" s="9" t="s">
        <v>11</v>
      </c>
    </row>
    <row r="2" spans="1:1" ht="179.25" customHeight="1">
      <c r="A2" s="53" t="s">
        <v>102</v>
      </c>
    </row>
    <row r="3" spans="1:1" ht="54.75" customHeight="1">
      <c r="A3" s="54" t="s">
        <v>82</v>
      </c>
    </row>
    <row r="4" spans="1:1" ht="21.75" customHeight="1">
      <c r="A4" s="55" t="s">
        <v>103</v>
      </c>
    </row>
    <row r="5" spans="1:1" ht="24" customHeight="1">
      <c r="A5" s="55" t="s">
        <v>104</v>
      </c>
    </row>
    <row r="6" spans="1:1" ht="269.25" customHeight="1">
      <c r="A6" s="56" t="s">
        <v>107</v>
      </c>
    </row>
    <row r="7" spans="1:1" ht="201" customHeight="1">
      <c r="A7" s="56" t="s">
        <v>108</v>
      </c>
    </row>
    <row r="8" spans="1:1" ht="105" customHeight="1">
      <c r="A8" s="56" t="s">
        <v>86</v>
      </c>
    </row>
    <row r="9" spans="1:1" ht="230.25" customHeight="1">
      <c r="A9" s="56" t="s">
        <v>109</v>
      </c>
    </row>
    <row r="10" spans="1:1" ht="119.25" customHeight="1">
      <c r="A10" s="56" t="s">
        <v>110</v>
      </c>
    </row>
    <row r="11" spans="1:1" ht="165" customHeight="1">
      <c r="A11" s="56" t="s">
        <v>112</v>
      </c>
    </row>
    <row r="12" spans="1:1" ht="346.5" customHeight="1">
      <c r="A12" s="56" t="s">
        <v>117</v>
      </c>
    </row>
    <row r="13" spans="1:1" ht="330.75" customHeight="1">
      <c r="A13" s="56" t="s">
        <v>114</v>
      </c>
    </row>
    <row r="14" spans="1:1" ht="153" customHeight="1">
      <c r="A14" s="56" t="s">
        <v>118</v>
      </c>
    </row>
    <row r="15" spans="1:1" ht="42" customHeight="1">
      <c r="A15" s="57" t="s">
        <v>115</v>
      </c>
    </row>
    <row r="16" spans="1:1" ht="66.75" customHeight="1">
      <c r="A16" s="57" t="s">
        <v>116</v>
      </c>
    </row>
    <row r="17" spans="1:1" ht="38.25" customHeight="1">
      <c r="A17" s="48"/>
    </row>
    <row r="18" spans="1:1">
      <c r="A18" s="47"/>
    </row>
  </sheetData>
  <pageMargins left="0.70866141732283472" right="0.70866141732283472" top="0.74803149606299213" bottom="0.74803149606299213" header="0.31496062992125984" footer="0.31496062992125984"/>
  <pageSetup paperSize="9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="90" zoomScaleNormal="90" workbookViewId="0">
      <selection activeCell="A2" sqref="A2"/>
    </sheetView>
  </sheetViews>
  <sheetFormatPr defaultRowHeight="15"/>
  <cols>
    <col min="1" max="1" width="123.5703125" customWidth="1"/>
  </cols>
  <sheetData>
    <row r="1" spans="1:1">
      <c r="A1" s="13"/>
    </row>
    <row r="2" spans="1:1" ht="81" customHeight="1">
      <c r="A2" s="48" t="s">
        <v>115</v>
      </c>
    </row>
    <row r="3" spans="1:1" ht="78.75" customHeight="1">
      <c r="A3" s="48" t="s">
        <v>116</v>
      </c>
    </row>
    <row r="4" spans="1:1" ht="78" customHeight="1">
      <c r="A4" s="48"/>
    </row>
    <row r="5" spans="1:1" ht="244.5" customHeight="1">
      <c r="A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Пояснительная записка</vt:lpstr>
      <vt:lpstr>Анализ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2024-03-14T08:24:53Z</dcterms:modified>
</cp:coreProperties>
</file>