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 firstSheet="3" activeTab="3"/>
  </bookViews>
  <sheets>
    <sheet name="функционал" sheetId="3" r:id="rId1"/>
    <sheet name="Лист1" sheetId="2" r:id="rId2"/>
    <sheet name="февраль" sheetId="4" r:id="rId3"/>
    <sheet name="июнь" sheetId="11" r:id="rId4"/>
  </sheets>
  <calcPr calcId="125725"/>
</workbook>
</file>

<file path=xl/calcChain.xml><?xml version="1.0" encoding="utf-8"?>
<calcChain xmlns="http://schemas.openxmlformats.org/spreadsheetml/2006/main">
  <c r="G131" i="11"/>
  <c r="G175" l="1"/>
  <c r="G196" l="1"/>
  <c r="G237" l="1"/>
  <c r="G63" l="1"/>
  <c r="G62" s="1"/>
  <c r="G259" l="1"/>
  <c r="G258"/>
  <c r="G257" s="1"/>
  <c r="G256" s="1"/>
  <c r="G253"/>
  <c r="G252" s="1"/>
  <c r="G251" s="1"/>
  <c r="G250" s="1"/>
  <c r="G247"/>
  <c r="G246"/>
  <c r="G245" s="1"/>
  <c r="G244" s="1"/>
  <c r="G243" s="1"/>
  <c r="G241"/>
  <c r="G240" s="1"/>
  <c r="G239" s="1"/>
  <c r="G235"/>
  <c r="G230"/>
  <c r="G229" s="1"/>
  <c r="G228" s="1"/>
  <c r="G225"/>
  <c r="G223"/>
  <c r="G218"/>
  <c r="G217" s="1"/>
  <c r="G216" s="1"/>
  <c r="G214"/>
  <c r="G213"/>
  <c r="G212" s="1"/>
  <c r="G211" s="1"/>
  <c r="G203"/>
  <c r="G188"/>
  <c r="G186"/>
  <c r="G185"/>
  <c r="G184" s="1"/>
  <c r="G183" s="1"/>
  <c r="G181"/>
  <c r="G180" s="1"/>
  <c r="G174"/>
  <c r="G168"/>
  <c r="G167" s="1"/>
  <c r="G165"/>
  <c r="G159" s="1"/>
  <c r="G158" s="1"/>
  <c r="G155"/>
  <c r="G153"/>
  <c r="G151"/>
  <c r="G146"/>
  <c r="G121"/>
  <c r="G120" s="1"/>
  <c r="G119" s="1"/>
  <c r="G118" s="1"/>
  <c r="G115"/>
  <c r="G113" s="1"/>
  <c r="G112" s="1"/>
  <c r="G110"/>
  <c r="G108" s="1"/>
  <c r="G107" s="1"/>
  <c r="G104"/>
  <c r="G103" s="1"/>
  <c r="G102" s="1"/>
  <c r="G98"/>
  <c r="G97" s="1"/>
  <c r="G95"/>
  <c r="G94" s="1"/>
  <c r="G90"/>
  <c r="G87"/>
  <c r="G82"/>
  <c r="G81" s="1"/>
  <c r="G77"/>
  <c r="G72"/>
  <c r="G71" s="1"/>
  <c r="G69"/>
  <c r="G67" s="1"/>
  <c r="G60"/>
  <c r="G57"/>
  <c r="G54"/>
  <c r="G51"/>
  <c r="G50" s="1"/>
  <c r="G46"/>
  <c r="G45" s="1"/>
  <c r="G44" s="1"/>
  <c r="G41"/>
  <c r="G40"/>
  <c r="G39" s="1"/>
  <c r="G38" s="1"/>
  <c r="G36"/>
  <c r="G35" s="1"/>
  <c r="G34" s="1"/>
  <c r="G33" s="1"/>
  <c r="G29"/>
  <c r="G28" s="1"/>
  <c r="G27" s="1"/>
  <c r="G23"/>
  <c r="G22" s="1"/>
  <c r="G21" s="1"/>
  <c r="G17"/>
  <c r="G16" s="1"/>
  <c r="G15" s="1"/>
  <c r="G13"/>
  <c r="G12" s="1"/>
  <c r="G11" s="1"/>
  <c r="G76" l="1"/>
  <c r="G75" s="1"/>
  <c r="G234"/>
  <c r="G233" s="1"/>
  <c r="G232" s="1"/>
  <c r="G130"/>
  <c r="G129" s="1"/>
  <c r="G128" s="1"/>
  <c r="G53"/>
  <c r="G49" s="1"/>
  <c r="G43" s="1"/>
  <c r="G10" s="1"/>
  <c r="G114"/>
  <c r="G222"/>
  <c r="G221" s="1"/>
  <c r="G220" s="1"/>
  <c r="G210" s="1"/>
  <c r="G66"/>
  <c r="G65" s="1"/>
  <c r="G195"/>
  <c r="G194" s="1"/>
  <c r="G193" s="1"/>
  <c r="G192" s="1"/>
  <c r="G106"/>
  <c r="G173"/>
  <c r="G172" s="1"/>
  <c r="G86"/>
  <c r="G85" s="1"/>
  <c r="G84" s="1"/>
  <c r="G109"/>
  <c r="G249"/>
  <c r="G93"/>
  <c r="G157"/>
  <c r="G68"/>
  <c r="G74" l="1"/>
  <c r="G117"/>
  <c r="G9" l="1"/>
  <c r="G100" i="4" l="1"/>
  <c r="G101"/>
  <c r="G68" l="1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<sst xmlns="http://schemas.openxmlformats.org/spreadsheetml/2006/main" count="3030" uniqueCount="430">
  <si>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</si>
  <si>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</si>
  <si>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</si>
  <si>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</si>
  <si>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</si>
  <si>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</si>
  <si>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</si>
  <si>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</si>
  <si>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</si>
  <si>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</si>
  <si>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</si>
  <si>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</si>
  <si>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</si>
  <si>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</si>
  <si>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</si>
  <si>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</si>
  <si>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</si>
  <si>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</si>
  <si>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</si>
  <si>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</si>
  <si>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</si>
  <si>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</si>
  <si>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</si>
  <si>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</si>
  <si>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</si>
  <si>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</si>
  <si>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</si>
  <si>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</si>
  <si>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</si>
  <si>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</si>
  <si>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</si>
  <si>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</si>
  <si>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</si>
  <si>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</si>
  <si>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</si>
  <si>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</si>
  <si>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</si>
  <si>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</si>
  <si>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</si>
  <si>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</si>
  <si>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</si>
  <si>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</si>
  <si>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</si>
  <si>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</si>
  <si>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</si>
  <si>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</si>
  <si>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</si>
  <si>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</si>
  <si>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</si>
  <si>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</si>
  <si>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</si>
  <si>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</si>
  <si>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</si>
  <si>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</si>
  <si>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</si>
  <si>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</si>
  <si>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</si>
  <si>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</si>
  <si>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</si>
  <si>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</si>
  <si>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</si>
  <si>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</si>
  <si>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</si>
  <si>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</si>
  <si>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</si>
  <si>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</si>
  <si>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</si>
  <si>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</si>
  <si>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</si>
  <si>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</si>
  <si>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</si>
  <si>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</si>
  <si>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</si>
  <si>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</si>
  <si>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</si>
  <si>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</si>
  <si>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</si>
  <si>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</si>
  <si>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</si>
  <si>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</si>
  <si>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</si>
  <si>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</si>
  <si>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</si>
  <si>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</si>
  <si>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</si>
  <si>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</si>
  <si>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</si>
  <si>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</si>
  <si>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</si>
  <si>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</si>
  <si>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</si>
  <si>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</si>
  <si>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</si>
  <si>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</si>
  <si>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</si>
  <si>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</si>
  <si>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</si>
  <si>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</si>
  <si>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</si>
  <si>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</si>
  <si>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</si>
  <si>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</si>
  <si>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</si>
  <si>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</si>
  <si>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</si>
  <si>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</si>
  <si>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</si>
  <si>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</si>
  <si>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</si>
  <si>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</si>
  <si>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</si>
  <si>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</si>
  <si>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</si>
  <si>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</si>
  <si>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</si>
  <si>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</si>
  <si>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</si>
  <si>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</si>
  <si>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</si>
  <si>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</si>
  <si>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</si>
  <si>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</si>
  <si>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</si>
  <si>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</si>
  <si>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</si>
  <si>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</si>
  <si>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</si>
  <si>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</si>
  <si>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</si>
  <si>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</si>
  <si>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</si>
  <si>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</si>
  <si>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</si>
  <si>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</si>
  <si>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</si>
  <si>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</si>
  <si>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</si>
  <si>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</si>
  <si>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</si>
  <si>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</si>
  <si>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</si>
  <si>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</si>
  <si>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</si>
  <si>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</si>
  <si>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</si>
  <si>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</si>
  <si>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</si>
  <si>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</si>
  <si>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</si>
  <si>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</si>
  <si>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</si>
  <si>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</si>
  <si>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</si>
  <si>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</si>
  <si>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</si>
  <si>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</si>
  <si>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</si>
  <si>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</si>
  <si>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</si>
  <si>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</si>
  <si>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</si>
  <si>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</si>
  <si>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</si>
  <si>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</si>
  <si>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</si>
  <si>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</si>
  <si>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</si>
  <si>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</si>
  <si>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</si>
  <si>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</si>
  <si>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</si>
  <si>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</si>
  <si>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</si>
  <si>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</si>
  <si>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</si>
  <si>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</si>
  <si>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</si>
  <si>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</si>
  <si>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</si>
  <si>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</si>
  <si>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</si>
  <si>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</si>
  <si>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</si>
  <si>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</si>
  <si>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</si>
  <si>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</si>
  <si>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</si>
  <si>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</si>
  <si>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</si>
  <si>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</si>
  <si>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</si>
  <si>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</si>
  <si>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</si>
  <si>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</si>
  <si>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</si>
  <si>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</si>
  <si>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</si>
  <si>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</si>
  <si>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</si>
  <si>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</si>
  <si>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</si>
  <si>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</si>
  <si>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</si>
  <si>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</si>
  <si>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</si>
  <si>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</si>
  <si>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</si>
  <si>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</si>
  <si>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</si>
  <si>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</si>
  <si>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</si>
  <si>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</si>
  <si>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</si>
  <si>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</si>
  <si>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</si>
  <si>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</si>
  <si>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</si>
  <si>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</si>
  <si>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</si>
  <si>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</si>
  <si>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</si>
  <si>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</si>
  <si>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</si>
  <si>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</si>
  <si>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</si>
  <si>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</si>
  <si>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</si>
  <si>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</si>
  <si>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</si>
  <si>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</si>
  <si>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</si>
  <si>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</si>
  <si>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</si>
  <si>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</si>
  <si>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</si>
  <si>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</si>
  <si>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</si>
  <si>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</si>
  <si>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</si>
  <si>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</si>
  <si>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</si>
  <si>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</si>
  <si>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</si>
  <si>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</si>
  <si>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</si>
  <si>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</si>
  <si>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</si>
  <si>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</si>
  <si>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</si>
  <si>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</si>
  <si>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</si>
  <si>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</si>
  <si>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</si>
  <si>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</si>
  <si>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</si>
  <si>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</si>
  <si>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</si>
  <si>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</si>
  <si>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</si>
  <si>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</si>
  <si>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</si>
  <si>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</si>
  <si>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</si>
  <si>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</si>
  <si>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</si>
  <si>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</si>
  <si>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</si>
  <si>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</si>
  <si>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</si>
  <si>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</si>
  <si>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</si>
  <si>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</si>
  <si>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</si>
  <si>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</si>
  <si>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</si>
  <si>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</si>
  <si>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</si>
  <si>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</si>
  <si>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</si>
  <si>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</si>
  <si>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</si>
  <si>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</si>
  <si>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</si>
  <si>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</si>
  <si>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</si>
  <si>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</si>
  <si>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</si>
  <si>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</si>
  <si>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</si>
  <si>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</si>
  <si>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</si>
  <si>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</si>
  <si>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</si>
  <si>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</si>
  <si>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</si>
  <si>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Расходы на проведение оплачиваемых общественных работ (Иные межбюджетные трансферты)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</si>
  <si>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</si>
  <si>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</si>
  <si>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</si>
  <si>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</si>
  <si>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</si>
  <si>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</si>
  <si>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</si>
  <si>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</si>
  <si>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</si>
  <si>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</si>
  <si>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</si>
  <si>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</si>
  <si>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</si>
  <si>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</si>
  <si>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</si>
  <si>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</si>
  <si>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</si>
  <si>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</si>
  <si>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</si>
  <si>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</si>
  <si>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</si>
  <si>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</si>
  <si>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</si>
  <si>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</si>
  <si>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</si>
  <si>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</si>
  <si>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</si>
  <si>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</si>
  <si>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</si>
  <si>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</si>
  <si>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</si>
  <si>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</si>
  <si>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</si>
  <si>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</si>
  <si>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</si>
  <si>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</si>
  <si>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</si>
  <si>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</si>
  <si>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</si>
  <si>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</si>
  <si>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</si>
  <si>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</si>
  <si>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</si>
  <si>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</si>
  <si>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</si>
  <si>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</si>
  <si>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</si>
  <si>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</si>
  <si>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</si>
  <si>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</si>
  <si>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</si>
  <si>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</si>
  <si>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</si>
  <si>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</si>
  <si>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</si>
  <si>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</si>
  <si>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</si>
  <si>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11 2 01 78430</t>
  </si>
  <si>
    <t>11 2 01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</si>
  <si>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2020 год.</t>
  </si>
  <si>
    <t>02 4 01 78850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</si>
  <si>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</si>
  <si>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</si>
  <si>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08 8 02 78450</t>
  </si>
  <si>
    <t>Расходы на  модернизацию уличного освещения (Иные межбюджетные трансферты)</t>
  </si>
  <si>
    <t>01 1 02 S8940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</si>
  <si>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</si>
  <si>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</si>
  <si>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01 1 E1 51690</t>
  </si>
  <si>
    <t>01 1 E4 52100</t>
  </si>
  <si>
    <t>08 7 00 L5760</t>
  </si>
  <si>
    <t>01 4 04 78540</t>
  </si>
  <si>
    <t>Основное мероприятие "Поддержка мер по обеспечению сбалансированности местных бюджетов"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</si>
  <si>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</si>
  <si>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</si>
  <si>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</si>
  <si>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</si>
  <si>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Расходы на создание новых  мест 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</si>
  <si>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01 2 Е2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</si>
  <si>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</si>
  <si>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</si>
  <si>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</si>
  <si>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</si>
  <si>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>01 1 Е1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</si>
  <si>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</si>
  <si>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01 1 E4 </t>
  </si>
  <si>
    <t>01 1 01 S8100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</si>
  <si>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</si>
  <si>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</si>
  <si>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</si>
  <si>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 xml:space="preserve">06 2 00 S8100 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</si>
  <si>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</si>
  <si>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</si>
  <si>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S8750</t>
  </si>
  <si>
    <t>Мероприятия по капитальному ремонту учреждений культуры (Закупка товаров, работ и услуг для муниципальных нужд)</t>
  </si>
  <si>
    <t>04 1 01 S8750</t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</si>
  <si>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</si>
  <si>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</si>
  <si>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</si>
  <si>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</si>
  <si>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 xml:space="preserve">09 1 06 78140 </t>
  </si>
  <si>
    <t>09 1 06 78670</t>
  </si>
  <si>
    <t>01 1 05 S8320</t>
  </si>
  <si>
    <t>04 1 01 L5190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</si>
  <si>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в рамках регионального проекта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</si>
  <si>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 (Предоставление субсидий бюджетным, автономным учреждениям и иным некоммерческим организациям)</t>
  </si>
  <si>
    <t xml:space="preserve">01 1 E2 </t>
  </si>
  <si>
    <t>01 1 E2 50970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</si>
  <si>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</si>
  <si>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</si>
  <si>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</si>
  <si>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Финансовая поддержка субъектов малого и среднего предпринимательства (Иные бюджетные ассигнования)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</si>
  <si>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</si>
  <si>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Расходы на ремонт автодорог общего пользования местного значения(Иные межбюджетные трансферты)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</si>
  <si>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района"</t>
  </si>
  <si>
    <t>Финансовое обеспечение выполнения функций государственных органов, оказания услуг и выполнения работ (Закупка товаров, работ и услуг для муниципальных нужд)</t>
  </si>
  <si>
    <t>Финансовое обеспечение выполнения функций государственных органов, оказания услуг и выполнения работ (Иные бюджетные ассигнования)</t>
  </si>
  <si>
    <t>Расходы на обеспечение учащихся общеобразовательных учреждений молочной продукцией  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</si>
  <si>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</si>
  <si>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11 2 01 54690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</si>
  <si>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</si>
  <si>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</si>
  <si>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учреждениями)</t>
  </si>
  <si>
    <t>Ежемесячное денежное вознаграждение за классное руково-дство педагогическим работникам государственных и муници-пальных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</si>
  <si>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t>01 1 02 53030</t>
  </si>
  <si>
    <t xml:space="preserve">06 2 00 S8630 </t>
  </si>
  <si>
    <t>01 1 02 20540</t>
  </si>
  <si>
    <t>04 1 01 20540</t>
  </si>
  <si>
    <t>04 1 02 20540</t>
  </si>
  <si>
    <t>01 1 02 88490</t>
  </si>
  <si>
    <t>01 2 0088490</t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</si>
  <si>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</si>
  <si>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 xml:space="preserve">                                                                                                                                          Приложение № 4</t>
  </si>
  <si>
    <t xml:space="preserve">к  решению    Совета  народных  депутатов Нижнедевицкого муниципального района                             от 18.06.2020 №169    
                      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</si>
</sst>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0" fontId="0" fillId="0" borderId="0" xfId="0" applyFill="1"/>
    <xf numFmtId="0" fontId="7" fillId="0" borderId="9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0" fillId="0" borderId="0" xfId="0" applyNumberFormat="1"/>
    <xf numFmtId="0" fontId="13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0" fontId="1" fillId="0" borderId="0" xfId="0" applyFont="1"/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6" fillId="0" borderId="6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14" fillId="0" borderId="6" xfId="0" applyFont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0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1" fillId="0" borderId="4" xfId="0" applyFont="1" applyBorder="1" applyAlignment="1">
      <alignment horizontal="left" wrapText="1"/>
    </xf>
    <xf numFmtId="165" fontId="7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8" fillId="0" borderId="6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1" fillId="0" borderId="0" xfId="0" applyNumberFormat="1" applyFont="1" applyFill="1"/>
    <xf numFmtId="0" fontId="7" fillId="3" borderId="2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0" fillId="0" borderId="6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3.2"/>
  <cols>
    <col min="1" max="1" width="4" customWidth="1"/>
    <col min="2" max="2" width="58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109375" customWidth="1"/>
  </cols>
  <sheetData>
    <row r="1" spans="1:7" ht="27" customHeight="1">
      <c r="A1" s="180" t="s">
        <v>268</v>
      </c>
      <c r="B1" s="180"/>
      <c r="C1" s="180"/>
      <c r="D1" s="180"/>
      <c r="E1" s="180"/>
      <c r="F1" s="180"/>
      <c r="G1" s="180"/>
    </row>
    <row r="2" spans="1:7" ht="1.95" customHeight="1">
      <c r="A2" s="181"/>
      <c r="B2" s="181"/>
      <c r="C2" s="181"/>
      <c r="D2" s="181"/>
      <c r="E2" s="181"/>
      <c r="F2" s="181"/>
      <c r="G2" s="181"/>
    </row>
    <row r="3" spans="1:7" ht="55.95" customHeight="1">
      <c r="A3" s="35"/>
      <c r="B3" s="35"/>
      <c r="C3" s="188" t="s">
        <v>269</v>
      </c>
      <c r="D3" s="188"/>
      <c r="E3" s="188"/>
      <c r="F3" s="188"/>
      <c r="G3" s="188"/>
    </row>
    <row r="4" spans="1:7" ht="12" hidden="1" customHeight="1">
      <c r="A4" s="180"/>
      <c r="B4" s="180"/>
      <c r="C4" s="180"/>
      <c r="D4" s="180"/>
      <c r="E4" s="180"/>
      <c r="F4" s="180"/>
      <c r="G4" s="180"/>
    </row>
    <row r="5" spans="1:7" ht="66" customHeight="1">
      <c r="A5" s="189" t="s">
        <v>247</v>
      </c>
      <c r="B5" s="189"/>
      <c r="C5" s="189"/>
      <c r="D5" s="189"/>
      <c r="E5" s="189"/>
      <c r="F5" s="189"/>
      <c r="G5" s="189"/>
    </row>
    <row r="6" spans="1:7" ht="18.600000000000001" thickBot="1">
      <c r="A6" s="179" t="s">
        <v>152</v>
      </c>
      <c r="B6" s="179"/>
      <c r="C6" s="179"/>
      <c r="D6" s="179"/>
      <c r="E6" s="179"/>
      <c r="F6" s="179"/>
      <c r="G6" s="179"/>
    </row>
    <row r="7" spans="1:7">
      <c r="A7" s="182" t="s">
        <v>0</v>
      </c>
      <c r="B7" s="177" t="s">
        <v>1</v>
      </c>
      <c r="C7" s="184" t="s">
        <v>2</v>
      </c>
      <c r="D7" s="184" t="s">
        <v>3</v>
      </c>
      <c r="E7" s="186" t="s">
        <v>4</v>
      </c>
      <c r="F7" s="177" t="s">
        <v>5</v>
      </c>
      <c r="G7" s="177" t="s">
        <v>151</v>
      </c>
    </row>
    <row r="8" spans="1:7" ht="13.8" thickBot="1">
      <c r="A8" s="183"/>
      <c r="B8" s="178"/>
      <c r="C8" s="185"/>
      <c r="D8" s="185"/>
      <c r="E8" s="187"/>
      <c r="F8" s="178"/>
      <c r="G8" s="190"/>
    </row>
    <row r="9" spans="1:7" ht="23.4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2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1.8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5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7.4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2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1.8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5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1.8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1.8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95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5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5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5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00000000000006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5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2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5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2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1.8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7.4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5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50000000000003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7.4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2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2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5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2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00000000000006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50000000000003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50000000000003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2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5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7.4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7.4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1.8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5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7.4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1.8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63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2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1.8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2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2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1.8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1.8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1.8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5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7.4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7.4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2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1.8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1.8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00000000000006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2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2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7.4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7.4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7.4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1.8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2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2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7.4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7.4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399999999999999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1.8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1.8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50000000000003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2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5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1.8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1.8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2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7.4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1.8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1.8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7.4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7.4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7.4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7.4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7.4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95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5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1.8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31.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31.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31.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2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1.8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7.4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7.4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7.4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2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1.8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1.8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78.599999999999994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4.2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399999999999999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7.4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7.4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5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2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2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2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8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1.8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2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5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7.4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50000000000003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1.8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1.8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5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63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1.8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1.8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1.8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2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63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1.8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7.4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2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">
      <c r="A198" s="3" t="s">
        <v>34</v>
      </c>
    </row>
    <row r="199" spans="1:7" ht="18">
      <c r="A199" s="3" t="s">
        <v>231</v>
      </c>
    </row>
    <row r="200" spans="1:7" ht="18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3.2"/>
  <cols>
    <col min="1" max="1" width="4" customWidth="1"/>
    <col min="2" max="2" width="58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109375" customWidth="1"/>
  </cols>
  <sheetData>
    <row r="1" spans="1:7" ht="15.6">
      <c r="A1" s="180" t="s">
        <v>259</v>
      </c>
      <c r="B1" s="180"/>
      <c r="C1" s="180"/>
      <c r="D1" s="180"/>
      <c r="E1" s="180"/>
      <c r="F1" s="180"/>
      <c r="G1" s="180"/>
    </row>
    <row r="2" spans="1:7" ht="1.2" customHeight="1">
      <c r="A2" s="181"/>
      <c r="B2" s="181"/>
      <c r="C2" s="181"/>
      <c r="D2" s="181"/>
      <c r="E2" s="181"/>
      <c r="F2" s="181"/>
      <c r="G2" s="181"/>
    </row>
    <row r="3" spans="1:7" ht="68.400000000000006" hidden="1" customHeight="1">
      <c r="A3" s="88"/>
      <c r="B3" s="88"/>
      <c r="C3" s="188" t="s">
        <v>230</v>
      </c>
      <c r="D3" s="188"/>
      <c r="E3" s="188"/>
      <c r="F3" s="188"/>
      <c r="G3" s="188"/>
    </row>
    <row r="4" spans="1:7" ht="12" hidden="1" customHeight="1">
      <c r="A4" s="180"/>
      <c r="B4" s="180"/>
      <c r="C4" s="180"/>
      <c r="D4" s="180"/>
      <c r="E4" s="180"/>
      <c r="F4" s="180"/>
      <c r="G4" s="180"/>
    </row>
    <row r="5" spans="1:7" ht="66" customHeight="1">
      <c r="A5" s="189" t="s">
        <v>247</v>
      </c>
      <c r="B5" s="189"/>
      <c r="C5" s="189"/>
      <c r="D5" s="189"/>
      <c r="E5" s="189"/>
      <c r="F5" s="189"/>
      <c r="G5" s="189"/>
    </row>
    <row r="6" spans="1:7" ht="18.600000000000001" thickBot="1">
      <c r="A6" s="179" t="s">
        <v>152</v>
      </c>
      <c r="B6" s="179"/>
      <c r="C6" s="179"/>
      <c r="D6" s="179"/>
      <c r="E6" s="179"/>
      <c r="F6" s="179"/>
      <c r="G6" s="179"/>
    </row>
    <row r="7" spans="1:7">
      <c r="A7" s="182" t="s">
        <v>0</v>
      </c>
      <c r="B7" s="177" t="s">
        <v>1</v>
      </c>
      <c r="C7" s="184" t="s">
        <v>2</v>
      </c>
      <c r="D7" s="184" t="s">
        <v>3</v>
      </c>
      <c r="E7" s="186" t="s">
        <v>4</v>
      </c>
      <c r="F7" s="177" t="s">
        <v>5</v>
      </c>
      <c r="G7" s="177" t="s">
        <v>151</v>
      </c>
    </row>
    <row r="8" spans="1:7" ht="13.8" thickBot="1">
      <c r="A8" s="183"/>
      <c r="B8" s="178"/>
      <c r="C8" s="185"/>
      <c r="D8" s="185"/>
      <c r="E8" s="187"/>
      <c r="F8" s="178"/>
      <c r="G8" s="190"/>
    </row>
    <row r="9" spans="1:7" ht="23.4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2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1.8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5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7.4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2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1.8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1.8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5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5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5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5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5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2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5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2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1.8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5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50000000000003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7.4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2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5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5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2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00000000000006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50000000000003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50000000000003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2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5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7.4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1.8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5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1.8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63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2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1.8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2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1.8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1.8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1.8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5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5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7.4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2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2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1.8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1.8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5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00000000000006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2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2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7.4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7.4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1.8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2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2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7.4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7.4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399999999999999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1.8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1.8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50000000000003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2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2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1.8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1.8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5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7.4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1.8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2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1.8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5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7.4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7.4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7.4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7.4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2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2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2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1.8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2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31.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31.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31.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2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1.8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7.4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7.4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7.4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2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1.8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78.599999999999994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4.2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7.4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7.4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5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7.4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8.599999999999994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2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2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2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5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2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5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7.4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50000000000003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1.8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2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5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63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1.8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1.8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1.8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2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63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1.8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7.4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2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">
      <c r="A198" s="3" t="s">
        <v>34</v>
      </c>
    </row>
    <row r="199" spans="1:7" ht="18">
      <c r="A199" s="3" t="s">
        <v>231</v>
      </c>
    </row>
    <row r="200" spans="1:7" ht="18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3.2"/>
  <cols>
    <col min="1" max="1" width="4" customWidth="1"/>
    <col min="2" max="2" width="52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88671875" customWidth="1"/>
    <col min="8" max="8" width="8.88671875" style="95"/>
    <col min="9" max="9" width="8.88671875" style="96"/>
  </cols>
  <sheetData>
    <row r="1" spans="1:8" ht="27" customHeight="1">
      <c r="A1" s="180" t="s">
        <v>268</v>
      </c>
      <c r="B1" s="180"/>
      <c r="C1" s="180"/>
      <c r="D1" s="180"/>
      <c r="E1" s="180"/>
      <c r="F1" s="180"/>
      <c r="G1" s="180"/>
    </row>
    <row r="2" spans="1:8" ht="1.95" customHeight="1">
      <c r="A2" s="181"/>
      <c r="B2" s="181"/>
      <c r="C2" s="181"/>
      <c r="D2" s="181"/>
      <c r="E2" s="181"/>
      <c r="F2" s="181"/>
      <c r="G2" s="181"/>
    </row>
    <row r="3" spans="1:8" ht="55.95" customHeight="1">
      <c r="A3" s="91"/>
      <c r="B3" s="91"/>
      <c r="C3" s="188" t="s">
        <v>269</v>
      </c>
      <c r="D3" s="188"/>
      <c r="E3" s="188"/>
      <c r="F3" s="188"/>
      <c r="G3" s="188"/>
    </row>
    <row r="4" spans="1:8" ht="12" hidden="1" customHeight="1">
      <c r="A4" s="180"/>
      <c r="B4" s="180"/>
      <c r="C4" s="180"/>
      <c r="D4" s="180"/>
      <c r="E4" s="180"/>
      <c r="F4" s="180"/>
      <c r="G4" s="180"/>
    </row>
    <row r="5" spans="1:8" ht="66" customHeight="1">
      <c r="A5" s="189" t="s">
        <v>247</v>
      </c>
      <c r="B5" s="189"/>
      <c r="C5" s="189"/>
      <c r="D5" s="189"/>
      <c r="E5" s="189"/>
      <c r="F5" s="189"/>
      <c r="G5" s="189"/>
    </row>
    <row r="6" spans="1:8" ht="18.600000000000001" thickBot="1">
      <c r="A6" s="179" t="s">
        <v>152</v>
      </c>
      <c r="B6" s="179"/>
      <c r="C6" s="179"/>
      <c r="D6" s="179"/>
      <c r="E6" s="179"/>
      <c r="F6" s="179"/>
      <c r="G6" s="179"/>
    </row>
    <row r="7" spans="1:8">
      <c r="A7" s="182" t="s">
        <v>0</v>
      </c>
      <c r="B7" s="177" t="s">
        <v>1</v>
      </c>
      <c r="C7" s="184" t="s">
        <v>2</v>
      </c>
      <c r="D7" s="184" t="s">
        <v>3</v>
      </c>
      <c r="E7" s="186" t="s">
        <v>4</v>
      </c>
      <c r="F7" s="177" t="s">
        <v>5</v>
      </c>
      <c r="G7" s="177" t="s">
        <v>151</v>
      </c>
    </row>
    <row r="8" spans="1:8" ht="13.8" thickBot="1">
      <c r="A8" s="183"/>
      <c r="B8" s="178"/>
      <c r="C8" s="185"/>
      <c r="D8" s="185"/>
      <c r="E8" s="187"/>
      <c r="F8" s="178"/>
      <c r="G8" s="190"/>
    </row>
    <row r="9" spans="1:8" ht="23.4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2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1.8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5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7.4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2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1.8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5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1.8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1.8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95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5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5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50000000000003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5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5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5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00000000000006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5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2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5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1.8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7.4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5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50000000000003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7.4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2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2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5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2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00000000000006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50000000000003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50000000000003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2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5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2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2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2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7.4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1.8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5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2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7.4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1.8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31.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2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2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1.8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1.8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1.8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5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7.4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7.4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2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1.8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1.8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00000000000006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5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2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2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7.4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7.4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7.4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1.8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2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2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7.4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7.4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399999999999999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1.8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1.8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50000000000003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2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5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1.8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1.8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2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7.4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1.8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1.8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7.4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7.4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7.4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7.4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7.4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95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5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1.8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7.4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2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2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47.4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2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5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2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1.8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1.8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09.8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09.8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7.4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47.4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5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2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2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2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1.8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1.8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2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5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7.4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50000000000003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1.8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7.4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5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4.2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31.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7.4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7.4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2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4.2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7.4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7.4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2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">
      <c r="A205" s="3" t="s">
        <v>34</v>
      </c>
    </row>
    <row r="206" spans="1:7" ht="18">
      <c r="A206" s="3" t="s">
        <v>231</v>
      </c>
    </row>
    <row r="207" spans="1:7" ht="18">
      <c r="A207" s="3" t="s">
        <v>35</v>
      </c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64"/>
  <sheetViews>
    <sheetView tabSelected="1" topLeftCell="A185" workbookViewId="0">
      <selection activeCell="H131" sqref="H131"/>
    </sheetView>
  </sheetViews>
  <sheetFormatPr defaultRowHeight="13.2"/>
  <cols>
    <col min="1" max="1" width="4" customWidth="1"/>
    <col min="2" max="2" width="60.441406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4.6640625" style="170" customWidth="1"/>
    <col min="8" max="8" width="10.109375" bestFit="1" customWidth="1"/>
  </cols>
  <sheetData>
    <row r="1" spans="1:8" ht="15.6">
      <c r="A1" s="180" t="s">
        <v>428</v>
      </c>
      <c r="B1" s="180"/>
      <c r="C1" s="180"/>
      <c r="D1" s="180"/>
      <c r="E1" s="180"/>
      <c r="F1" s="180"/>
      <c r="G1" s="180"/>
    </row>
    <row r="2" spans="1:8" ht="13.95" customHeight="1">
      <c r="A2" s="181"/>
      <c r="B2" s="181"/>
      <c r="C2" s="181"/>
      <c r="D2" s="181"/>
      <c r="E2" s="181"/>
      <c r="F2" s="181"/>
      <c r="G2" s="181"/>
    </row>
    <row r="3" spans="1:8" ht="60.6" customHeight="1">
      <c r="A3" s="173"/>
      <c r="B3" s="173"/>
      <c r="C3" s="188" t="s">
        <v>429</v>
      </c>
      <c r="D3" s="188"/>
      <c r="E3" s="188"/>
      <c r="F3" s="188"/>
      <c r="G3" s="188"/>
    </row>
    <row r="4" spans="1:8" ht="15.6" hidden="1">
      <c r="A4" s="180"/>
      <c r="B4" s="180"/>
      <c r="C4" s="180"/>
      <c r="D4" s="180"/>
      <c r="E4" s="180"/>
      <c r="F4" s="180"/>
      <c r="G4" s="180"/>
    </row>
    <row r="5" spans="1:8" ht="56.4" customHeight="1">
      <c r="A5" s="189" t="s">
        <v>355</v>
      </c>
      <c r="B5" s="189"/>
      <c r="C5" s="189"/>
      <c r="D5" s="189"/>
      <c r="E5" s="189"/>
      <c r="F5" s="189"/>
      <c r="G5" s="189"/>
    </row>
    <row r="6" spans="1:8" ht="18.600000000000001" thickBot="1">
      <c r="A6" s="179" t="s">
        <v>152</v>
      </c>
      <c r="B6" s="179"/>
      <c r="C6" s="179"/>
      <c r="D6" s="179"/>
      <c r="E6" s="179"/>
      <c r="F6" s="179"/>
      <c r="G6" s="179"/>
    </row>
    <row r="7" spans="1:8">
      <c r="A7" s="182" t="s">
        <v>0</v>
      </c>
      <c r="B7" s="177" t="s">
        <v>1</v>
      </c>
      <c r="C7" s="184" t="s">
        <v>2</v>
      </c>
      <c r="D7" s="184" t="s">
        <v>3</v>
      </c>
      <c r="E7" s="186" t="s">
        <v>4</v>
      </c>
      <c r="F7" s="177" t="s">
        <v>5</v>
      </c>
      <c r="G7" s="191" t="s">
        <v>151</v>
      </c>
    </row>
    <row r="8" spans="1:8" ht="13.8" thickBot="1">
      <c r="A8" s="183"/>
      <c r="B8" s="178"/>
      <c r="C8" s="185"/>
      <c r="D8" s="185"/>
      <c r="E8" s="187"/>
      <c r="F8" s="178"/>
      <c r="G8" s="192"/>
    </row>
    <row r="9" spans="1:8" ht="16.2" thickBot="1">
      <c r="A9" s="1"/>
      <c r="B9" s="55" t="s">
        <v>6</v>
      </c>
      <c r="C9" s="4"/>
      <c r="D9" s="4"/>
      <c r="E9" s="4"/>
      <c r="F9" s="33"/>
      <c r="G9" s="161">
        <f>G10+G65+G74+G106+G117+G192+G210+G232+G243+G249</f>
        <v>437711.61426000006</v>
      </c>
      <c r="H9" s="126"/>
    </row>
    <row r="10" spans="1:8" ht="16.2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61">
        <f>G15+G21+G27+G33+G38+G43+G11</f>
        <v>30508.33</v>
      </c>
    </row>
    <row r="11" spans="1:8" ht="31.8" thickBot="1">
      <c r="A11" s="36"/>
      <c r="B11" s="141" t="s">
        <v>330</v>
      </c>
      <c r="C11" s="18" t="s">
        <v>36</v>
      </c>
      <c r="D11" s="18" t="s">
        <v>40</v>
      </c>
      <c r="E11" s="136"/>
      <c r="F11" s="137"/>
      <c r="G11" s="157">
        <f>G12</f>
        <v>1617</v>
      </c>
    </row>
    <row r="12" spans="1:8" ht="31.8" thickBot="1">
      <c r="A12" s="36"/>
      <c r="B12" s="69" t="s">
        <v>166</v>
      </c>
      <c r="C12" s="18" t="s">
        <v>36</v>
      </c>
      <c r="D12" s="18" t="s">
        <v>40</v>
      </c>
      <c r="E12" s="138" t="s">
        <v>54</v>
      </c>
      <c r="F12" s="137"/>
      <c r="G12" s="157">
        <f>G13</f>
        <v>1617</v>
      </c>
    </row>
    <row r="13" spans="1:8" ht="31.8" thickBot="1">
      <c r="A13" s="36"/>
      <c r="B13" s="44" t="s">
        <v>167</v>
      </c>
      <c r="C13" s="18" t="s">
        <v>36</v>
      </c>
      <c r="D13" s="18" t="s">
        <v>40</v>
      </c>
      <c r="E13" s="138" t="s">
        <v>334</v>
      </c>
      <c r="F13" s="139"/>
      <c r="G13" s="157">
        <f>G14</f>
        <v>1617</v>
      </c>
    </row>
    <row r="14" spans="1:8" ht="94.2" thickBot="1">
      <c r="A14" s="36"/>
      <c r="B14" s="7" t="s">
        <v>331</v>
      </c>
      <c r="C14" s="18" t="s">
        <v>36</v>
      </c>
      <c r="D14" s="18" t="s">
        <v>40</v>
      </c>
      <c r="E14" s="138" t="s">
        <v>335</v>
      </c>
      <c r="F14" s="140">
        <v>100</v>
      </c>
      <c r="G14" s="157">
        <v>1617</v>
      </c>
    </row>
    <row r="15" spans="1:8" ht="47.4" thickBot="1">
      <c r="A15" s="1"/>
      <c r="B15" s="45" t="s">
        <v>8</v>
      </c>
      <c r="C15" s="18" t="s">
        <v>36</v>
      </c>
      <c r="D15" s="18" t="s">
        <v>37</v>
      </c>
      <c r="E15" s="20"/>
      <c r="F15" s="22"/>
      <c r="G15" s="157">
        <f>G16</f>
        <v>636</v>
      </c>
    </row>
    <row r="16" spans="1:8" ht="47.4" thickBot="1">
      <c r="A16" s="15"/>
      <c r="B16" s="9" t="s">
        <v>164</v>
      </c>
      <c r="C16" s="14" t="s">
        <v>36</v>
      </c>
      <c r="D16" s="14" t="s">
        <v>37</v>
      </c>
      <c r="E16" s="13">
        <v>10</v>
      </c>
      <c r="F16" s="22"/>
      <c r="G16" s="158">
        <f>G17</f>
        <v>636</v>
      </c>
    </row>
    <row r="17" spans="1:7" ht="47.4" thickBot="1">
      <c r="A17" s="1"/>
      <c r="B17" s="9" t="s">
        <v>165</v>
      </c>
      <c r="C17" s="14" t="s">
        <v>36</v>
      </c>
      <c r="D17" s="14" t="s">
        <v>37</v>
      </c>
      <c r="E17" s="13" t="s">
        <v>336</v>
      </c>
      <c r="F17" s="22"/>
      <c r="G17" s="158">
        <f>G18+G19+G20</f>
        <v>636</v>
      </c>
    </row>
    <row r="18" spans="1:7" ht="94.2" thickBot="1">
      <c r="A18" s="1"/>
      <c r="B18" s="21" t="s">
        <v>52</v>
      </c>
      <c r="C18" s="14" t="s">
        <v>36</v>
      </c>
      <c r="D18" s="14" t="s">
        <v>37</v>
      </c>
      <c r="E18" s="19" t="s">
        <v>337</v>
      </c>
      <c r="F18" s="21">
        <v>100</v>
      </c>
      <c r="G18" s="160">
        <v>555</v>
      </c>
    </row>
    <row r="19" spans="1:7" ht="63" thickBot="1">
      <c r="A19" s="1"/>
      <c r="B19" s="7" t="s">
        <v>411</v>
      </c>
      <c r="C19" s="14" t="s">
        <v>36</v>
      </c>
      <c r="D19" s="14" t="s">
        <v>37</v>
      </c>
      <c r="E19" s="19" t="s">
        <v>337</v>
      </c>
      <c r="F19" s="21">
        <v>200</v>
      </c>
      <c r="G19" s="160">
        <v>80</v>
      </c>
    </row>
    <row r="20" spans="1:7" ht="47.4" thickBot="1">
      <c r="A20" s="1"/>
      <c r="B20" s="7" t="s">
        <v>412</v>
      </c>
      <c r="C20" s="14" t="s">
        <v>36</v>
      </c>
      <c r="D20" s="14" t="s">
        <v>37</v>
      </c>
      <c r="E20" s="19" t="s">
        <v>337</v>
      </c>
      <c r="F20" s="21">
        <v>800</v>
      </c>
      <c r="G20" s="160">
        <v>1</v>
      </c>
    </row>
    <row r="21" spans="1:7" ht="63" thickBot="1">
      <c r="A21" s="1"/>
      <c r="B21" s="47" t="s">
        <v>9</v>
      </c>
      <c r="C21" s="18" t="s">
        <v>36</v>
      </c>
      <c r="D21" s="18" t="s">
        <v>38</v>
      </c>
      <c r="E21" s="18"/>
      <c r="F21" s="22"/>
      <c r="G21" s="157">
        <f>G22</f>
        <v>17560</v>
      </c>
    </row>
    <row r="22" spans="1:7" ht="31.8" thickBot="1">
      <c r="A22" s="1"/>
      <c r="B22" s="69" t="s">
        <v>166</v>
      </c>
      <c r="C22" s="18" t="s">
        <v>36</v>
      </c>
      <c r="D22" s="18" t="s">
        <v>38</v>
      </c>
      <c r="E22" s="18" t="s">
        <v>54</v>
      </c>
      <c r="F22" s="22"/>
      <c r="G22" s="157">
        <f>G23</f>
        <v>17560</v>
      </c>
    </row>
    <row r="23" spans="1:7" ht="31.8" thickBot="1">
      <c r="A23" s="1"/>
      <c r="B23" s="44" t="s">
        <v>167</v>
      </c>
      <c r="C23" s="18" t="s">
        <v>36</v>
      </c>
      <c r="D23" s="18" t="s">
        <v>38</v>
      </c>
      <c r="E23" s="18" t="s">
        <v>334</v>
      </c>
      <c r="F23" s="22"/>
      <c r="G23" s="157">
        <f>G24+G25+G26</f>
        <v>17560</v>
      </c>
    </row>
    <row r="24" spans="1:7" ht="94.2" thickBot="1">
      <c r="A24" s="32"/>
      <c r="B24" s="21" t="s">
        <v>265</v>
      </c>
      <c r="C24" s="30" t="s">
        <v>36</v>
      </c>
      <c r="D24" s="30" t="s">
        <v>38</v>
      </c>
      <c r="E24" s="31" t="s">
        <v>338</v>
      </c>
      <c r="F24" s="21">
        <v>100</v>
      </c>
      <c r="G24" s="160">
        <v>16219.95</v>
      </c>
    </row>
    <row r="25" spans="1:7" ht="47.4" thickBot="1">
      <c r="A25" s="1"/>
      <c r="B25" s="7" t="s">
        <v>266</v>
      </c>
      <c r="C25" s="14" t="s">
        <v>36</v>
      </c>
      <c r="D25" s="14" t="s">
        <v>38</v>
      </c>
      <c r="E25" s="13" t="s">
        <v>338</v>
      </c>
      <c r="F25" s="21">
        <v>200</v>
      </c>
      <c r="G25" s="160">
        <v>1148.05</v>
      </c>
    </row>
    <row r="26" spans="1:7" ht="47.4" thickBot="1">
      <c r="A26" s="1"/>
      <c r="B26" s="7" t="s">
        <v>267</v>
      </c>
      <c r="C26" s="30" t="s">
        <v>36</v>
      </c>
      <c r="D26" s="14" t="s">
        <v>38</v>
      </c>
      <c r="E26" s="13" t="s">
        <v>338</v>
      </c>
      <c r="F26" s="21">
        <v>800</v>
      </c>
      <c r="G26" s="160">
        <v>192</v>
      </c>
    </row>
    <row r="27" spans="1:7" ht="47.4" thickBot="1">
      <c r="A27" s="1"/>
      <c r="B27" s="47" t="s">
        <v>25</v>
      </c>
      <c r="C27" s="18" t="s">
        <v>36</v>
      </c>
      <c r="D27" s="18" t="s">
        <v>43</v>
      </c>
      <c r="E27" s="16"/>
      <c r="F27" s="24"/>
      <c r="G27" s="158">
        <f>G28</f>
        <v>7322</v>
      </c>
    </row>
    <row r="28" spans="1:7" ht="78.599999999999994" thickBot="1">
      <c r="A28" s="1"/>
      <c r="B28" s="53" t="s">
        <v>342</v>
      </c>
      <c r="C28" s="18" t="s">
        <v>36</v>
      </c>
      <c r="D28" s="18" t="s">
        <v>43</v>
      </c>
      <c r="E28" s="18" t="s">
        <v>46</v>
      </c>
      <c r="F28" s="24"/>
      <c r="G28" s="158">
        <f>G29</f>
        <v>7322</v>
      </c>
    </row>
    <row r="29" spans="1:7" ht="31.8" thickBot="1">
      <c r="A29" s="1"/>
      <c r="B29" s="9" t="s">
        <v>169</v>
      </c>
      <c r="C29" s="18" t="s">
        <v>36</v>
      </c>
      <c r="D29" s="18" t="s">
        <v>43</v>
      </c>
      <c r="E29" s="18" t="s">
        <v>153</v>
      </c>
      <c r="F29" s="24"/>
      <c r="G29" s="158">
        <f>G30+G31+G32</f>
        <v>7322</v>
      </c>
    </row>
    <row r="30" spans="1:7" ht="94.2" thickBot="1">
      <c r="A30" s="1"/>
      <c r="B30" s="7" t="s">
        <v>123</v>
      </c>
      <c r="C30" s="14" t="s">
        <v>36</v>
      </c>
      <c r="D30" s="14" t="s">
        <v>43</v>
      </c>
      <c r="E30" s="13" t="s">
        <v>349</v>
      </c>
      <c r="F30" s="24">
        <v>100</v>
      </c>
      <c r="G30" s="158">
        <v>5895</v>
      </c>
    </row>
    <row r="31" spans="1:7" ht="47.4" thickBot="1">
      <c r="A31" s="1"/>
      <c r="B31" s="7" t="s">
        <v>125</v>
      </c>
      <c r="C31" s="14" t="s">
        <v>36</v>
      </c>
      <c r="D31" s="14" t="s">
        <v>43</v>
      </c>
      <c r="E31" s="13" t="s">
        <v>349</v>
      </c>
      <c r="F31" s="24">
        <v>200</v>
      </c>
      <c r="G31" s="156">
        <v>1424</v>
      </c>
    </row>
    <row r="32" spans="1:7" ht="47.4" thickBot="1">
      <c r="A32" s="1"/>
      <c r="B32" s="129" t="s">
        <v>126</v>
      </c>
      <c r="C32" s="14" t="s">
        <v>36</v>
      </c>
      <c r="D32" s="14" t="s">
        <v>43</v>
      </c>
      <c r="E32" s="13" t="s">
        <v>349</v>
      </c>
      <c r="F32" s="24">
        <v>800</v>
      </c>
      <c r="G32" s="156">
        <v>3</v>
      </c>
    </row>
    <row r="33" spans="1:7" ht="16.2" hidden="1" thickBot="1">
      <c r="A33" s="15"/>
      <c r="B33" s="32" t="s">
        <v>308</v>
      </c>
      <c r="C33" s="14" t="s">
        <v>36</v>
      </c>
      <c r="D33" s="14" t="s">
        <v>42</v>
      </c>
      <c r="E33" s="13"/>
      <c r="F33" s="24"/>
      <c r="G33" s="158">
        <f>G34</f>
        <v>0</v>
      </c>
    </row>
    <row r="34" spans="1:7" ht="78.599999999999994" hidden="1" thickBot="1">
      <c r="A34" s="1"/>
      <c r="B34" s="48" t="s">
        <v>342</v>
      </c>
      <c r="C34" s="14" t="s">
        <v>36</v>
      </c>
      <c r="D34" s="14" t="s">
        <v>42</v>
      </c>
      <c r="E34" s="13">
        <v>11</v>
      </c>
      <c r="F34" s="24"/>
      <c r="G34" s="158">
        <f>G35</f>
        <v>0</v>
      </c>
    </row>
    <row r="35" spans="1:7" ht="47.4" hidden="1" thickBot="1">
      <c r="A35" s="1"/>
      <c r="B35" s="9" t="s">
        <v>343</v>
      </c>
      <c r="C35" s="14" t="s">
        <v>36</v>
      </c>
      <c r="D35" s="14" t="s">
        <v>42</v>
      </c>
      <c r="E35" s="13" t="s">
        <v>311</v>
      </c>
      <c r="F35" s="24"/>
      <c r="G35" s="158">
        <f>G36</f>
        <v>0</v>
      </c>
    </row>
    <row r="36" spans="1:7" ht="31.8" hidden="1" thickBot="1">
      <c r="A36" s="1"/>
      <c r="B36" s="174" t="s">
        <v>312</v>
      </c>
      <c r="C36" s="14" t="s">
        <v>36</v>
      </c>
      <c r="D36" s="14" t="s">
        <v>42</v>
      </c>
      <c r="E36" s="13" t="s">
        <v>307</v>
      </c>
      <c r="F36" s="24"/>
      <c r="G36" s="158">
        <f>G37</f>
        <v>0</v>
      </c>
    </row>
    <row r="37" spans="1:7" ht="31.8" hidden="1" thickBot="1">
      <c r="A37" s="1"/>
      <c r="B37" s="129" t="s">
        <v>310</v>
      </c>
      <c r="C37" s="14" t="s">
        <v>36</v>
      </c>
      <c r="D37" s="14" t="s">
        <v>42</v>
      </c>
      <c r="E37" s="13" t="s">
        <v>309</v>
      </c>
      <c r="F37" s="24">
        <v>500</v>
      </c>
      <c r="G37" s="158"/>
    </row>
    <row r="38" spans="1:7" ht="16.2" thickBot="1">
      <c r="A38" s="15"/>
      <c r="B38" s="135" t="s">
        <v>26</v>
      </c>
      <c r="C38" s="18" t="s">
        <v>36</v>
      </c>
      <c r="D38" s="18">
        <v>11</v>
      </c>
      <c r="E38" s="18"/>
      <c r="F38" s="24"/>
      <c r="G38" s="158">
        <f>G39</f>
        <v>100</v>
      </c>
    </row>
    <row r="39" spans="1:7" ht="78.599999999999994" thickBot="1">
      <c r="A39" s="1"/>
      <c r="B39" s="53" t="s">
        <v>342</v>
      </c>
      <c r="C39" s="18" t="s">
        <v>36</v>
      </c>
      <c r="D39" s="18" t="s">
        <v>46</v>
      </c>
      <c r="E39" s="18" t="s">
        <v>46</v>
      </c>
      <c r="F39" s="24"/>
      <c r="G39" s="158">
        <f>G40</f>
        <v>100</v>
      </c>
    </row>
    <row r="40" spans="1:7" ht="16.2" thickBot="1">
      <c r="A40" s="1"/>
      <c r="B40" s="9" t="s">
        <v>170</v>
      </c>
      <c r="C40" s="18" t="s">
        <v>36</v>
      </c>
      <c r="D40" s="18" t="s">
        <v>46</v>
      </c>
      <c r="E40" s="18" t="s">
        <v>69</v>
      </c>
      <c r="F40" s="24"/>
      <c r="G40" s="158">
        <f>G42</f>
        <v>100</v>
      </c>
    </row>
    <row r="41" spans="1:7" ht="31.8" thickBot="1">
      <c r="A41" s="1"/>
      <c r="B41" s="174" t="s">
        <v>171</v>
      </c>
      <c r="C41" s="18" t="s">
        <v>36</v>
      </c>
      <c r="D41" s="18" t="s">
        <v>46</v>
      </c>
      <c r="E41" s="18" t="s">
        <v>172</v>
      </c>
      <c r="F41" s="24"/>
      <c r="G41" s="156">
        <f>G42</f>
        <v>100</v>
      </c>
    </row>
    <row r="42" spans="1:7" ht="31.8" thickBot="1">
      <c r="A42" s="1"/>
      <c r="B42" s="7" t="s">
        <v>127</v>
      </c>
      <c r="C42" s="18" t="s">
        <v>36</v>
      </c>
      <c r="D42" s="18">
        <v>11</v>
      </c>
      <c r="E42" s="13" t="s">
        <v>242</v>
      </c>
      <c r="F42" s="24">
        <v>800</v>
      </c>
      <c r="G42" s="158">
        <v>100</v>
      </c>
    </row>
    <row r="43" spans="1:7" ht="16.2" thickBot="1">
      <c r="A43" s="1"/>
      <c r="B43" s="47" t="s">
        <v>51</v>
      </c>
      <c r="C43" s="18" t="s">
        <v>36</v>
      </c>
      <c r="D43" s="18">
        <v>13</v>
      </c>
      <c r="E43" s="18"/>
      <c r="F43" s="24"/>
      <c r="G43" s="157">
        <f>G44+G49</f>
        <v>3273.33</v>
      </c>
    </row>
    <row r="44" spans="1:7" ht="31.8" thickBot="1">
      <c r="A44" s="1"/>
      <c r="B44" s="44" t="s">
        <v>191</v>
      </c>
      <c r="C44" s="18" t="s">
        <v>36</v>
      </c>
      <c r="D44" s="18" t="s">
        <v>45</v>
      </c>
      <c r="E44" s="18" t="s">
        <v>36</v>
      </c>
      <c r="F44" s="24"/>
      <c r="G44" s="157">
        <f>G45</f>
        <v>830</v>
      </c>
    </row>
    <row r="45" spans="1:7" ht="31.8" thickBot="1">
      <c r="A45" s="1"/>
      <c r="B45" s="8" t="s">
        <v>169</v>
      </c>
      <c r="C45" s="18" t="s">
        <v>36</v>
      </c>
      <c r="D45" s="18" t="s">
        <v>45</v>
      </c>
      <c r="E45" s="18" t="s">
        <v>79</v>
      </c>
      <c r="F45" s="24"/>
      <c r="G45" s="157">
        <f>G46</f>
        <v>830</v>
      </c>
    </row>
    <row r="46" spans="1:7" ht="63" thickBot="1">
      <c r="A46" s="1"/>
      <c r="B46" s="44" t="s">
        <v>228</v>
      </c>
      <c r="C46" s="18" t="s">
        <v>36</v>
      </c>
      <c r="D46" s="18" t="s">
        <v>45</v>
      </c>
      <c r="E46" s="18" t="s">
        <v>227</v>
      </c>
      <c r="F46" s="24"/>
      <c r="G46" s="157">
        <f>G47+G48</f>
        <v>830</v>
      </c>
    </row>
    <row r="47" spans="1:7" ht="94.2" thickBot="1">
      <c r="A47" s="32"/>
      <c r="B47" s="21" t="s">
        <v>80</v>
      </c>
      <c r="C47" s="143" t="s">
        <v>36</v>
      </c>
      <c r="D47" s="143" t="s">
        <v>45</v>
      </c>
      <c r="E47" s="143" t="s">
        <v>328</v>
      </c>
      <c r="F47" s="24">
        <v>100</v>
      </c>
      <c r="G47" s="158">
        <v>671</v>
      </c>
    </row>
    <row r="48" spans="1:7" ht="47.4" thickBot="1">
      <c r="A48" s="1"/>
      <c r="B48" s="7" t="s">
        <v>81</v>
      </c>
      <c r="C48" s="18" t="s">
        <v>36</v>
      </c>
      <c r="D48" s="18" t="s">
        <v>45</v>
      </c>
      <c r="E48" s="18" t="s">
        <v>328</v>
      </c>
      <c r="F48" s="24">
        <v>200</v>
      </c>
      <c r="G48" s="158">
        <v>159</v>
      </c>
    </row>
    <row r="49" spans="1:7" ht="78.599999999999994" thickBot="1">
      <c r="A49" s="1"/>
      <c r="B49" s="48" t="s">
        <v>342</v>
      </c>
      <c r="C49" s="18" t="s">
        <v>36</v>
      </c>
      <c r="D49" s="18" t="s">
        <v>45</v>
      </c>
      <c r="E49" s="18" t="s">
        <v>46</v>
      </c>
      <c r="F49" s="24"/>
      <c r="G49" s="157">
        <f>G53+G50+G62</f>
        <v>2443.33</v>
      </c>
    </row>
    <row r="50" spans="1:7" ht="16.2" thickBot="1">
      <c r="A50" s="1"/>
      <c r="B50" s="9" t="s">
        <v>170</v>
      </c>
      <c r="C50" s="18" t="s">
        <v>36</v>
      </c>
      <c r="D50" s="18" t="s">
        <v>45</v>
      </c>
      <c r="E50" s="18" t="s">
        <v>69</v>
      </c>
      <c r="F50" s="24"/>
      <c r="G50" s="157">
        <f>G51</f>
        <v>1000</v>
      </c>
    </row>
    <row r="51" spans="1:7" ht="31.8" thickBot="1">
      <c r="A51" s="1"/>
      <c r="B51" s="174" t="s">
        <v>279</v>
      </c>
      <c r="C51" s="18" t="s">
        <v>36</v>
      </c>
      <c r="D51" s="18" t="s">
        <v>45</v>
      </c>
      <c r="E51" s="18" t="s">
        <v>280</v>
      </c>
      <c r="F51" s="24"/>
      <c r="G51" s="157">
        <f>G52</f>
        <v>1000</v>
      </c>
    </row>
    <row r="52" spans="1:7" ht="31.8" thickBot="1">
      <c r="A52" s="1"/>
      <c r="B52" s="174" t="s">
        <v>281</v>
      </c>
      <c r="C52" s="18" t="s">
        <v>36</v>
      </c>
      <c r="D52" s="18" t="s">
        <v>45</v>
      </c>
      <c r="E52" s="18" t="s">
        <v>282</v>
      </c>
      <c r="F52" s="24">
        <v>800</v>
      </c>
      <c r="G52" s="157">
        <v>1000</v>
      </c>
    </row>
    <row r="53" spans="1:7" ht="47.4" thickBot="1">
      <c r="A53" s="1"/>
      <c r="B53" s="44" t="s">
        <v>173</v>
      </c>
      <c r="C53" s="18" t="s">
        <v>36</v>
      </c>
      <c r="D53" s="18" t="s">
        <v>45</v>
      </c>
      <c r="E53" s="18" t="s">
        <v>56</v>
      </c>
      <c r="F53" s="24"/>
      <c r="G53" s="157">
        <f>G54+G57+G60</f>
        <v>1187</v>
      </c>
    </row>
    <row r="54" spans="1:7" ht="78.599999999999994" thickBot="1">
      <c r="A54" s="1"/>
      <c r="B54" s="70" t="s">
        <v>174</v>
      </c>
      <c r="C54" s="18" t="s">
        <v>36</v>
      </c>
      <c r="D54" s="18" t="s">
        <v>45</v>
      </c>
      <c r="E54" s="18" t="s">
        <v>175</v>
      </c>
      <c r="F54" s="24"/>
      <c r="G54" s="160">
        <f>G55+G56</f>
        <v>415</v>
      </c>
    </row>
    <row r="55" spans="1:7" ht="94.2" thickBot="1">
      <c r="A55" s="1"/>
      <c r="B55" s="9" t="s">
        <v>57</v>
      </c>
      <c r="C55" s="14" t="s">
        <v>36</v>
      </c>
      <c r="D55" s="14">
        <v>13</v>
      </c>
      <c r="E55" s="13" t="s">
        <v>329</v>
      </c>
      <c r="F55" s="21">
        <v>100</v>
      </c>
      <c r="G55" s="160">
        <v>409</v>
      </c>
    </row>
    <row r="56" spans="1:7" ht="63" thickBot="1">
      <c r="A56" s="1"/>
      <c r="B56" s="7" t="s">
        <v>58</v>
      </c>
      <c r="C56" s="18" t="s">
        <v>36</v>
      </c>
      <c r="D56" s="14">
        <v>13</v>
      </c>
      <c r="E56" s="13" t="s">
        <v>329</v>
      </c>
      <c r="F56" s="21">
        <v>200</v>
      </c>
      <c r="G56" s="160">
        <v>6</v>
      </c>
    </row>
    <row r="57" spans="1:7" ht="94.2" thickBot="1">
      <c r="A57" s="1"/>
      <c r="B57" s="7" t="s">
        <v>176</v>
      </c>
      <c r="C57" s="18" t="s">
        <v>177</v>
      </c>
      <c r="D57" s="14" t="s">
        <v>45</v>
      </c>
      <c r="E57" s="13" t="s">
        <v>178</v>
      </c>
      <c r="F57" s="21"/>
      <c r="G57" s="156">
        <f>G58+G59</f>
        <v>406</v>
      </c>
    </row>
    <row r="58" spans="1:7" ht="125.4" thickBot="1">
      <c r="A58" s="1"/>
      <c r="B58" s="9" t="s">
        <v>59</v>
      </c>
      <c r="C58" s="18" t="s">
        <v>36</v>
      </c>
      <c r="D58" s="14" t="s">
        <v>45</v>
      </c>
      <c r="E58" s="13" t="s">
        <v>148</v>
      </c>
      <c r="F58" s="21">
        <v>100</v>
      </c>
      <c r="G58" s="160">
        <v>366</v>
      </c>
    </row>
    <row r="59" spans="1:7" ht="78.599999999999994" thickBot="1">
      <c r="A59" s="1"/>
      <c r="B59" s="9" t="s">
        <v>60</v>
      </c>
      <c r="C59" s="18" t="s">
        <v>36</v>
      </c>
      <c r="D59" s="14" t="s">
        <v>45</v>
      </c>
      <c r="E59" s="13" t="s">
        <v>148</v>
      </c>
      <c r="F59" s="21">
        <v>200</v>
      </c>
      <c r="G59" s="160">
        <v>40</v>
      </c>
    </row>
    <row r="60" spans="1:7" ht="63" thickBot="1">
      <c r="A60" s="32"/>
      <c r="B60" s="9" t="s">
        <v>179</v>
      </c>
      <c r="C60" s="143" t="s">
        <v>36</v>
      </c>
      <c r="D60" s="30" t="s">
        <v>45</v>
      </c>
      <c r="E60" s="31" t="s">
        <v>180</v>
      </c>
      <c r="F60" s="21"/>
      <c r="G60" s="156">
        <f>G61</f>
        <v>366</v>
      </c>
    </row>
    <row r="61" spans="1:7" ht="109.8" thickBot="1">
      <c r="A61" s="1"/>
      <c r="B61" s="9" t="s">
        <v>61</v>
      </c>
      <c r="C61" s="14" t="s">
        <v>36</v>
      </c>
      <c r="D61" s="14" t="s">
        <v>45</v>
      </c>
      <c r="E61" s="13" t="s">
        <v>149</v>
      </c>
      <c r="F61" s="21">
        <v>100</v>
      </c>
      <c r="G61" s="160">
        <v>366</v>
      </c>
    </row>
    <row r="62" spans="1:7" ht="47.4" thickBot="1">
      <c r="A62" s="1"/>
      <c r="B62" s="9" t="s">
        <v>343</v>
      </c>
      <c r="C62" s="14" t="s">
        <v>36</v>
      </c>
      <c r="D62" s="14" t="s">
        <v>45</v>
      </c>
      <c r="E62" s="18" t="s">
        <v>128</v>
      </c>
      <c r="F62" s="21"/>
      <c r="G62" s="157">
        <f>G63</f>
        <v>256.33</v>
      </c>
    </row>
    <row r="63" spans="1:7" ht="63" thickBot="1">
      <c r="A63" s="1"/>
      <c r="B63" s="114" t="s">
        <v>416</v>
      </c>
      <c r="C63" s="14" t="s">
        <v>36</v>
      </c>
      <c r="D63" s="14" t="s">
        <v>45</v>
      </c>
      <c r="E63" s="18" t="s">
        <v>354</v>
      </c>
      <c r="F63" s="21"/>
      <c r="G63" s="157">
        <f>G64</f>
        <v>256.33</v>
      </c>
    </row>
    <row r="64" spans="1:7" ht="47.4" thickBot="1">
      <c r="A64" s="1"/>
      <c r="B64" s="174" t="s">
        <v>417</v>
      </c>
      <c r="C64" s="14" t="s">
        <v>36</v>
      </c>
      <c r="D64" s="14" t="s">
        <v>45</v>
      </c>
      <c r="E64" s="13" t="s">
        <v>415</v>
      </c>
      <c r="F64" s="21">
        <v>200</v>
      </c>
      <c r="G64" s="157">
        <v>256.33</v>
      </c>
    </row>
    <row r="65" spans="1:7" ht="31.8" thickBot="1">
      <c r="A65" s="37">
        <v>2</v>
      </c>
      <c r="B65" s="52" t="s">
        <v>10</v>
      </c>
      <c r="C65" s="16" t="s">
        <v>37</v>
      </c>
      <c r="D65" s="16"/>
      <c r="E65" s="16"/>
      <c r="F65" s="22"/>
      <c r="G65" s="159">
        <f>G66</f>
        <v>198.45699999999999</v>
      </c>
    </row>
    <row r="66" spans="1:7" ht="47.4" thickBot="1">
      <c r="A66" s="1"/>
      <c r="B66" s="47" t="s">
        <v>305</v>
      </c>
      <c r="C66" s="18" t="s">
        <v>37</v>
      </c>
      <c r="D66" s="18" t="s">
        <v>39</v>
      </c>
      <c r="E66" s="18"/>
      <c r="F66" s="24"/>
      <c r="G66" s="157">
        <f>G67+G72</f>
        <v>198.45699999999999</v>
      </c>
    </row>
    <row r="67" spans="1:7" ht="78.599999999999994" thickBot="1">
      <c r="A67" s="1"/>
      <c r="B67" s="44" t="s">
        <v>181</v>
      </c>
      <c r="C67" s="18" t="s">
        <v>37</v>
      </c>
      <c r="D67" s="18" t="s">
        <v>39</v>
      </c>
      <c r="E67" s="18" t="s">
        <v>37</v>
      </c>
      <c r="F67" s="24"/>
      <c r="G67" s="157">
        <f>G69</f>
        <v>100</v>
      </c>
    </row>
    <row r="68" spans="1:7" ht="31.8" thickBot="1">
      <c r="A68" s="1"/>
      <c r="B68" s="49" t="s">
        <v>182</v>
      </c>
      <c r="C68" s="18" t="s">
        <v>37</v>
      </c>
      <c r="D68" s="18" t="s">
        <v>39</v>
      </c>
      <c r="E68" s="18" t="s">
        <v>321</v>
      </c>
      <c r="F68" s="24"/>
      <c r="G68" s="157">
        <f>G69</f>
        <v>100</v>
      </c>
    </row>
    <row r="69" spans="1:7" ht="31.8" thickBot="1">
      <c r="A69" s="1"/>
      <c r="B69" s="130" t="s">
        <v>317</v>
      </c>
      <c r="C69" s="18" t="s">
        <v>37</v>
      </c>
      <c r="D69" s="18" t="s">
        <v>39</v>
      </c>
      <c r="E69" s="18" t="s">
        <v>318</v>
      </c>
      <c r="F69" s="24"/>
      <c r="G69" s="157">
        <f>G70</f>
        <v>100</v>
      </c>
    </row>
    <row r="70" spans="1:7" ht="47.4" thickBot="1">
      <c r="A70" s="1"/>
      <c r="B70" s="120" t="s">
        <v>303</v>
      </c>
      <c r="C70" s="18" t="s">
        <v>37</v>
      </c>
      <c r="D70" s="18" t="s">
        <v>39</v>
      </c>
      <c r="E70" s="17" t="s">
        <v>319</v>
      </c>
      <c r="F70" s="24">
        <v>200</v>
      </c>
      <c r="G70" s="157">
        <v>100</v>
      </c>
    </row>
    <row r="71" spans="1:7" ht="78.599999999999994" thickBot="1">
      <c r="A71" s="1"/>
      <c r="B71" s="48" t="s">
        <v>342</v>
      </c>
      <c r="C71" s="18" t="s">
        <v>37</v>
      </c>
      <c r="D71" s="18" t="s">
        <v>39</v>
      </c>
      <c r="E71" s="17">
        <v>11</v>
      </c>
      <c r="F71" s="24"/>
      <c r="G71" s="162">
        <f>G72</f>
        <v>98.456999999999994</v>
      </c>
    </row>
    <row r="72" spans="1:7" ht="47.4" thickBot="1">
      <c r="A72" s="1"/>
      <c r="B72" s="9" t="s">
        <v>343</v>
      </c>
      <c r="C72" s="18" t="s">
        <v>37</v>
      </c>
      <c r="D72" s="18" t="s">
        <v>39</v>
      </c>
      <c r="E72" s="17" t="s">
        <v>128</v>
      </c>
      <c r="F72" s="21"/>
      <c r="G72" s="163">
        <f>G73</f>
        <v>98.456999999999994</v>
      </c>
    </row>
    <row r="73" spans="1:7" ht="31.8" thickBot="1">
      <c r="A73" s="1"/>
      <c r="B73" s="120" t="s">
        <v>320</v>
      </c>
      <c r="C73" s="18" t="s">
        <v>37</v>
      </c>
      <c r="D73" s="18" t="s">
        <v>39</v>
      </c>
      <c r="E73" s="121" t="s">
        <v>304</v>
      </c>
      <c r="F73" s="21">
        <v>500</v>
      </c>
      <c r="G73" s="163">
        <v>98.456999999999994</v>
      </c>
    </row>
    <row r="74" spans="1:7" ht="16.2" thickBot="1">
      <c r="A74" s="145">
        <v>3</v>
      </c>
      <c r="B74" s="46" t="s">
        <v>12</v>
      </c>
      <c r="C74" s="16" t="s">
        <v>38</v>
      </c>
      <c r="D74" s="16"/>
      <c r="E74" s="16"/>
      <c r="F74" s="22"/>
      <c r="G74" s="164">
        <f>G75+G84+G93</f>
        <v>99631.1</v>
      </c>
    </row>
    <row r="75" spans="1:7" ht="16.2" thickBot="1">
      <c r="A75" s="1"/>
      <c r="B75" s="54" t="s">
        <v>32</v>
      </c>
      <c r="C75" s="18" t="s">
        <v>38</v>
      </c>
      <c r="D75" s="18" t="s">
        <v>44</v>
      </c>
      <c r="E75" s="18"/>
      <c r="F75" s="24"/>
      <c r="G75" s="158">
        <f>G76</f>
        <v>3138.6</v>
      </c>
    </row>
    <row r="76" spans="1:7" ht="31.8" thickBot="1">
      <c r="A76" s="1"/>
      <c r="B76" s="174" t="s">
        <v>183</v>
      </c>
      <c r="C76" s="18" t="s">
        <v>38</v>
      </c>
      <c r="D76" s="18" t="s">
        <v>44</v>
      </c>
      <c r="E76" s="18" t="s">
        <v>41</v>
      </c>
      <c r="F76" s="24"/>
      <c r="G76" s="158">
        <f>G77+G81</f>
        <v>3138.6</v>
      </c>
    </row>
    <row r="77" spans="1:7" ht="47.4" thickBot="1">
      <c r="A77" s="1"/>
      <c r="B77" s="9" t="s">
        <v>246</v>
      </c>
      <c r="C77" s="18" t="s">
        <v>38</v>
      </c>
      <c r="D77" s="18" t="s">
        <v>44</v>
      </c>
      <c r="E77" s="18" t="s">
        <v>141</v>
      </c>
      <c r="F77" s="24"/>
      <c r="G77" s="158">
        <f>G78+G79+G80</f>
        <v>3121</v>
      </c>
    </row>
    <row r="78" spans="1:7" ht="94.2" thickBot="1">
      <c r="A78" s="1"/>
      <c r="B78" s="7" t="s">
        <v>245</v>
      </c>
      <c r="C78" s="14" t="s">
        <v>38</v>
      </c>
      <c r="D78" s="14" t="s">
        <v>44</v>
      </c>
      <c r="E78" s="13" t="s">
        <v>229</v>
      </c>
      <c r="F78" s="21">
        <v>100</v>
      </c>
      <c r="G78" s="158">
        <v>2349</v>
      </c>
    </row>
    <row r="79" spans="1:7" ht="63" thickBot="1">
      <c r="A79" s="1"/>
      <c r="B79" s="7" t="s">
        <v>244</v>
      </c>
      <c r="C79" s="14" t="s">
        <v>38</v>
      </c>
      <c r="D79" s="14" t="s">
        <v>44</v>
      </c>
      <c r="E79" s="13" t="s">
        <v>229</v>
      </c>
      <c r="F79" s="21">
        <v>200</v>
      </c>
      <c r="G79" s="158">
        <v>771</v>
      </c>
    </row>
    <row r="80" spans="1:7" ht="31.8" thickBot="1">
      <c r="A80" s="1"/>
      <c r="B80" s="7" t="s">
        <v>190</v>
      </c>
      <c r="C80" s="14" t="s">
        <v>38</v>
      </c>
      <c r="D80" s="14" t="s">
        <v>44</v>
      </c>
      <c r="E80" s="13" t="s">
        <v>229</v>
      </c>
      <c r="F80" s="21">
        <v>800</v>
      </c>
      <c r="G80" s="158">
        <v>1</v>
      </c>
    </row>
    <row r="81" spans="1:9" ht="47.4" thickBot="1">
      <c r="A81" s="1"/>
      <c r="B81" s="85" t="s">
        <v>254</v>
      </c>
      <c r="C81" s="75" t="s">
        <v>38</v>
      </c>
      <c r="D81" s="75" t="s">
        <v>44</v>
      </c>
      <c r="E81" s="86" t="s">
        <v>248</v>
      </c>
      <c r="F81" s="21"/>
      <c r="G81" s="158">
        <f>G82</f>
        <v>17.600000000000001</v>
      </c>
    </row>
    <row r="82" spans="1:9" ht="31.8" thickBot="1">
      <c r="A82" s="1"/>
      <c r="B82" s="142" t="s">
        <v>253</v>
      </c>
      <c r="C82" s="75" t="s">
        <v>38</v>
      </c>
      <c r="D82" s="75" t="s">
        <v>44</v>
      </c>
      <c r="E82" s="86" t="s">
        <v>257</v>
      </c>
      <c r="F82" s="21"/>
      <c r="G82" s="158">
        <f>G83</f>
        <v>17.600000000000001</v>
      </c>
    </row>
    <row r="83" spans="1:9" ht="31.8" thickBot="1">
      <c r="A83" s="1"/>
      <c r="B83" s="85" t="s">
        <v>255</v>
      </c>
      <c r="C83" s="75" t="s">
        <v>38</v>
      </c>
      <c r="D83" s="75" t="s">
        <v>44</v>
      </c>
      <c r="E83" s="86" t="s">
        <v>359</v>
      </c>
      <c r="F83" s="21">
        <v>200</v>
      </c>
      <c r="G83" s="158">
        <v>17.600000000000001</v>
      </c>
    </row>
    <row r="84" spans="1:9" ht="16.2" thickBot="1">
      <c r="A84" s="1"/>
      <c r="B84" s="27" t="s">
        <v>184</v>
      </c>
      <c r="C84" s="14" t="s">
        <v>38</v>
      </c>
      <c r="D84" s="14" t="s">
        <v>39</v>
      </c>
      <c r="E84" s="14"/>
      <c r="F84" s="21"/>
      <c r="G84" s="156">
        <f>G85</f>
        <v>83695.5</v>
      </c>
    </row>
    <row r="85" spans="1:9" ht="63" thickBot="1">
      <c r="A85" s="1"/>
      <c r="B85" s="44" t="s">
        <v>348</v>
      </c>
      <c r="C85" s="14" t="s">
        <v>38</v>
      </c>
      <c r="D85" s="14" t="s">
        <v>39</v>
      </c>
      <c r="E85" s="14" t="s">
        <v>40</v>
      </c>
      <c r="F85" s="21"/>
      <c r="G85" s="156">
        <f>G86</f>
        <v>83695.5</v>
      </c>
    </row>
    <row r="86" spans="1:9" ht="47.4" thickBot="1">
      <c r="A86" s="32"/>
      <c r="B86" s="130" t="s">
        <v>276</v>
      </c>
      <c r="C86" s="133" t="s">
        <v>38</v>
      </c>
      <c r="D86" s="133" t="s">
        <v>39</v>
      </c>
      <c r="E86" s="133" t="s">
        <v>272</v>
      </c>
      <c r="F86" s="76"/>
      <c r="G86" s="156">
        <f>G87+G90</f>
        <v>83695.5</v>
      </c>
    </row>
    <row r="87" spans="1:9" ht="47.4" thickBot="1">
      <c r="A87" s="1"/>
      <c r="B87" s="27" t="s">
        <v>274</v>
      </c>
      <c r="C87" s="14" t="s">
        <v>38</v>
      </c>
      <c r="D87" s="14" t="s">
        <v>39</v>
      </c>
      <c r="E87" s="14" t="s">
        <v>271</v>
      </c>
      <c r="F87" s="21"/>
      <c r="G87" s="156">
        <f>G88+G89</f>
        <v>22657</v>
      </c>
    </row>
    <row r="88" spans="1:9" ht="47.4" thickBot="1">
      <c r="A88" s="1"/>
      <c r="B88" s="27" t="s">
        <v>298</v>
      </c>
      <c r="C88" s="14" t="s">
        <v>38</v>
      </c>
      <c r="D88" s="14" t="s">
        <v>39</v>
      </c>
      <c r="E88" s="75" t="s">
        <v>270</v>
      </c>
      <c r="F88" s="21">
        <v>200</v>
      </c>
      <c r="G88" s="158">
        <v>607</v>
      </c>
    </row>
    <row r="89" spans="1:9" ht="47.4" thickBot="1">
      <c r="A89" s="1"/>
      <c r="B89" s="27" t="s">
        <v>297</v>
      </c>
      <c r="C89" s="14" t="s">
        <v>38</v>
      </c>
      <c r="D89" s="14" t="s">
        <v>39</v>
      </c>
      <c r="E89" s="75" t="s">
        <v>270</v>
      </c>
      <c r="F89" s="21">
        <v>500</v>
      </c>
      <c r="G89" s="158">
        <v>22050</v>
      </c>
    </row>
    <row r="90" spans="1:9" ht="47.4" thickBot="1">
      <c r="A90" s="1"/>
      <c r="B90" s="27" t="s">
        <v>275</v>
      </c>
      <c r="C90" s="14" t="s">
        <v>38</v>
      </c>
      <c r="D90" s="14" t="s">
        <v>39</v>
      </c>
      <c r="E90" s="75" t="s">
        <v>273</v>
      </c>
      <c r="F90" s="26"/>
      <c r="G90" s="158">
        <f>G91+G92</f>
        <v>61038.5</v>
      </c>
    </row>
    <row r="91" spans="1:9" ht="31.8" thickBot="1">
      <c r="A91" s="1"/>
      <c r="B91" s="7" t="s">
        <v>357</v>
      </c>
      <c r="C91" s="14" t="s">
        <v>38</v>
      </c>
      <c r="D91" s="14" t="s">
        <v>39</v>
      </c>
      <c r="E91" s="75" t="s">
        <v>356</v>
      </c>
      <c r="F91" s="26">
        <v>500</v>
      </c>
      <c r="G91" s="156">
        <v>61038.5</v>
      </c>
    </row>
    <row r="92" spans="1:9" ht="31.8" hidden="1" thickBot="1">
      <c r="A92" s="1"/>
      <c r="B92" s="172" t="s">
        <v>409</v>
      </c>
      <c r="C92" s="14" t="s">
        <v>38</v>
      </c>
      <c r="D92" s="14" t="s">
        <v>39</v>
      </c>
      <c r="E92" s="94" t="s">
        <v>356</v>
      </c>
      <c r="F92" s="26">
        <v>500</v>
      </c>
      <c r="G92" s="158"/>
    </row>
    <row r="93" spans="1:9" ht="16.2" thickBot="1">
      <c r="A93" s="1"/>
      <c r="B93" s="42" t="s">
        <v>294</v>
      </c>
      <c r="C93" s="14" t="s">
        <v>38</v>
      </c>
      <c r="D93" s="14">
        <v>12</v>
      </c>
      <c r="E93" s="14"/>
      <c r="F93" s="21"/>
      <c r="G93" s="158">
        <f>G94+G97+G102</f>
        <v>12797</v>
      </c>
    </row>
    <row r="94" spans="1:9" ht="47.4" thickBot="1">
      <c r="A94" s="1"/>
      <c r="B94" s="27" t="s">
        <v>185</v>
      </c>
      <c r="C94" s="14" t="s">
        <v>38</v>
      </c>
      <c r="D94" s="14" t="s">
        <v>49</v>
      </c>
      <c r="E94" s="14" t="s">
        <v>42</v>
      </c>
      <c r="F94" s="21"/>
      <c r="G94" s="158">
        <f>G95</f>
        <v>715</v>
      </c>
    </row>
    <row r="95" spans="1:9" ht="31.8" thickBot="1">
      <c r="A95" s="1"/>
      <c r="B95" s="9" t="s">
        <v>186</v>
      </c>
      <c r="C95" s="14" t="s">
        <v>38</v>
      </c>
      <c r="D95" s="14" t="s">
        <v>49</v>
      </c>
      <c r="E95" s="14" t="s">
        <v>78</v>
      </c>
      <c r="F95" s="21"/>
      <c r="G95" s="158">
        <f>G96</f>
        <v>715</v>
      </c>
    </row>
    <row r="96" spans="1:9" ht="31.8" thickBot="1">
      <c r="A96" s="1"/>
      <c r="B96" s="7" t="s">
        <v>407</v>
      </c>
      <c r="C96" s="14" t="s">
        <v>38</v>
      </c>
      <c r="D96" s="14" t="s">
        <v>49</v>
      </c>
      <c r="E96" s="13" t="s">
        <v>241</v>
      </c>
      <c r="F96" s="21">
        <v>800</v>
      </c>
      <c r="G96" s="158">
        <v>715</v>
      </c>
      <c r="I96" s="117"/>
    </row>
    <row r="97" spans="1:7" ht="47.4" thickBot="1">
      <c r="A97" s="1"/>
      <c r="B97" s="27" t="s">
        <v>164</v>
      </c>
      <c r="C97" s="14" t="s">
        <v>38</v>
      </c>
      <c r="D97" s="14" t="s">
        <v>49</v>
      </c>
      <c r="E97" s="14" t="s">
        <v>54</v>
      </c>
      <c r="F97" s="21"/>
      <c r="G97" s="158">
        <f>G98</f>
        <v>12082</v>
      </c>
    </row>
    <row r="98" spans="1:7" ht="47.4" thickBot="1">
      <c r="A98" s="1"/>
      <c r="B98" s="9" t="s">
        <v>187</v>
      </c>
      <c r="C98" s="14" t="s">
        <v>38</v>
      </c>
      <c r="D98" s="14" t="s">
        <v>49</v>
      </c>
      <c r="E98" s="14" t="s">
        <v>339</v>
      </c>
      <c r="F98" s="21"/>
      <c r="G98" s="158">
        <f>G99+G100+G101</f>
        <v>12082</v>
      </c>
    </row>
    <row r="99" spans="1:7" ht="78.599999999999994" thickBot="1">
      <c r="A99" s="1"/>
      <c r="B99" s="21" t="s">
        <v>188</v>
      </c>
      <c r="C99" s="14" t="s">
        <v>38</v>
      </c>
      <c r="D99" s="14" t="s">
        <v>49</v>
      </c>
      <c r="E99" s="13" t="s">
        <v>340</v>
      </c>
      <c r="F99" s="21">
        <v>100</v>
      </c>
      <c r="G99" s="158">
        <v>7938</v>
      </c>
    </row>
    <row r="100" spans="1:7" ht="31.8" thickBot="1">
      <c r="A100" s="1"/>
      <c r="B100" s="7" t="s">
        <v>189</v>
      </c>
      <c r="C100" s="14" t="s">
        <v>38</v>
      </c>
      <c r="D100" s="14" t="s">
        <v>49</v>
      </c>
      <c r="E100" s="13" t="s">
        <v>340</v>
      </c>
      <c r="F100" s="21">
        <v>200</v>
      </c>
      <c r="G100" s="158">
        <v>4124</v>
      </c>
    </row>
    <row r="101" spans="1:7" ht="31.8" thickBot="1">
      <c r="A101" s="1"/>
      <c r="B101" s="7" t="s">
        <v>190</v>
      </c>
      <c r="C101" s="14" t="s">
        <v>38</v>
      </c>
      <c r="D101" s="14" t="s">
        <v>49</v>
      </c>
      <c r="E101" s="13" t="s">
        <v>340</v>
      </c>
      <c r="F101" s="21">
        <v>800</v>
      </c>
      <c r="G101" s="158">
        <v>20</v>
      </c>
    </row>
    <row r="102" spans="1:7" ht="78.599999999999994" hidden="1" thickBot="1">
      <c r="A102" s="1"/>
      <c r="B102" s="24" t="s">
        <v>342</v>
      </c>
      <c r="C102" s="14" t="s">
        <v>38</v>
      </c>
      <c r="D102" s="14" t="s">
        <v>49</v>
      </c>
      <c r="E102" s="13">
        <v>11</v>
      </c>
      <c r="F102" s="21"/>
      <c r="G102" s="158">
        <f>G103</f>
        <v>0</v>
      </c>
    </row>
    <row r="103" spans="1:7" ht="47.4" hidden="1" thickBot="1">
      <c r="A103" s="1"/>
      <c r="B103" s="9" t="s">
        <v>343</v>
      </c>
      <c r="C103" s="14" t="s">
        <v>251</v>
      </c>
      <c r="D103" s="14" t="s">
        <v>49</v>
      </c>
      <c r="E103" s="13" t="s">
        <v>128</v>
      </c>
      <c r="F103" s="21"/>
      <c r="G103" s="158">
        <f>G104</f>
        <v>0</v>
      </c>
    </row>
    <row r="104" spans="1:7" ht="63" hidden="1" thickBot="1">
      <c r="A104" s="1"/>
      <c r="B104" s="114" t="s">
        <v>416</v>
      </c>
      <c r="C104" s="75" t="s">
        <v>38</v>
      </c>
      <c r="D104" s="75" t="s">
        <v>49</v>
      </c>
      <c r="E104" s="75" t="s">
        <v>354</v>
      </c>
      <c r="F104" s="21"/>
      <c r="G104" s="158">
        <f>G105</f>
        <v>0</v>
      </c>
    </row>
    <row r="105" spans="1:7" ht="31.8" hidden="1" thickBot="1">
      <c r="A105" s="1"/>
      <c r="B105" s="7" t="s">
        <v>295</v>
      </c>
      <c r="C105" s="14" t="s">
        <v>38</v>
      </c>
      <c r="D105" s="14" t="s">
        <v>49</v>
      </c>
      <c r="E105" s="86" t="s">
        <v>353</v>
      </c>
      <c r="F105" s="21">
        <v>500</v>
      </c>
      <c r="G105" s="158"/>
    </row>
    <row r="106" spans="1:7" ht="16.2" thickBot="1">
      <c r="A106" s="1">
        <v>4</v>
      </c>
      <c r="B106" s="57" t="s">
        <v>306</v>
      </c>
      <c r="C106" s="16" t="s">
        <v>44</v>
      </c>
      <c r="D106" s="16"/>
      <c r="E106" s="124"/>
      <c r="F106" s="125"/>
      <c r="G106" s="165">
        <f>G112+G107</f>
        <v>7109.2470000000003</v>
      </c>
    </row>
    <row r="107" spans="1:7" ht="16.2" thickBot="1">
      <c r="A107" s="1"/>
      <c r="B107" s="7" t="s">
        <v>358</v>
      </c>
      <c r="C107" s="14" t="s">
        <v>44</v>
      </c>
      <c r="D107" s="14" t="s">
        <v>40</v>
      </c>
      <c r="E107" s="75"/>
      <c r="F107" s="26"/>
      <c r="G107" s="156">
        <f>G108</f>
        <v>5904</v>
      </c>
    </row>
    <row r="108" spans="1:7" ht="37.950000000000003" customHeight="1" thickBot="1">
      <c r="A108" s="1"/>
      <c r="B108" s="146" t="s">
        <v>314</v>
      </c>
      <c r="C108" s="18" t="s">
        <v>44</v>
      </c>
      <c r="D108" s="18" t="s">
        <v>40</v>
      </c>
      <c r="E108" s="75" t="s">
        <v>39</v>
      </c>
      <c r="F108" s="21"/>
      <c r="G108" s="163">
        <f>G110</f>
        <v>5904</v>
      </c>
    </row>
    <row r="109" spans="1:7" ht="67.2" customHeight="1" thickBot="1">
      <c r="A109" s="1"/>
      <c r="B109" s="175" t="s">
        <v>393</v>
      </c>
      <c r="C109" s="18" t="s">
        <v>44</v>
      </c>
      <c r="D109" s="18" t="s">
        <v>40</v>
      </c>
      <c r="E109" s="75" t="s">
        <v>394</v>
      </c>
      <c r="F109" s="21"/>
      <c r="G109" s="163">
        <f>G110</f>
        <v>5904</v>
      </c>
    </row>
    <row r="110" spans="1:7" ht="16.2" thickBot="1">
      <c r="A110" s="1"/>
      <c r="B110" s="174" t="s">
        <v>315</v>
      </c>
      <c r="C110" s="18" t="s">
        <v>44</v>
      </c>
      <c r="D110" s="18" t="s">
        <v>40</v>
      </c>
      <c r="E110" s="147" t="s">
        <v>395</v>
      </c>
      <c r="F110" s="21"/>
      <c r="G110" s="163">
        <f>G111</f>
        <v>5904</v>
      </c>
    </row>
    <row r="111" spans="1:7" ht="31.8" thickBot="1">
      <c r="A111" s="1"/>
      <c r="B111" s="7" t="s">
        <v>360</v>
      </c>
      <c r="C111" s="18" t="s">
        <v>44</v>
      </c>
      <c r="D111" s="18" t="s">
        <v>40</v>
      </c>
      <c r="E111" s="86" t="s">
        <v>396</v>
      </c>
      <c r="F111" s="21">
        <v>500</v>
      </c>
      <c r="G111" s="156">
        <v>5904</v>
      </c>
    </row>
    <row r="112" spans="1:7" ht="16.2" thickBot="1">
      <c r="A112" s="1"/>
      <c r="B112" s="174" t="s">
        <v>313</v>
      </c>
      <c r="C112" s="18" t="s">
        <v>44</v>
      </c>
      <c r="D112" s="18" t="s">
        <v>37</v>
      </c>
      <c r="E112" s="86"/>
      <c r="F112" s="21"/>
      <c r="G112" s="163">
        <f>G113</f>
        <v>1205.2470000000001</v>
      </c>
    </row>
    <row r="113" spans="1:9" ht="47.4" thickBot="1">
      <c r="A113" s="1"/>
      <c r="B113" s="24" t="s">
        <v>314</v>
      </c>
      <c r="C113" s="18" t="s">
        <v>44</v>
      </c>
      <c r="D113" s="18" t="s">
        <v>37</v>
      </c>
      <c r="E113" s="75" t="s">
        <v>39</v>
      </c>
      <c r="F113" s="21"/>
      <c r="G113" s="163">
        <f>G115</f>
        <v>1205.2470000000001</v>
      </c>
    </row>
    <row r="114" spans="1:9" ht="68.400000000000006" customHeight="1" thickBot="1">
      <c r="A114" s="1"/>
      <c r="B114" s="175" t="s">
        <v>393</v>
      </c>
      <c r="C114" s="18" t="s">
        <v>44</v>
      </c>
      <c r="D114" s="18" t="s">
        <v>37</v>
      </c>
      <c r="E114" s="75" t="s">
        <v>394</v>
      </c>
      <c r="F114" s="21"/>
      <c r="G114" s="163">
        <f>G115</f>
        <v>1205.2470000000001</v>
      </c>
    </row>
    <row r="115" spans="1:9" ht="16.2" thickBot="1">
      <c r="A115" s="1"/>
      <c r="B115" s="174" t="s">
        <v>315</v>
      </c>
      <c r="C115" s="18" t="s">
        <v>44</v>
      </c>
      <c r="D115" s="18" t="s">
        <v>37</v>
      </c>
      <c r="E115" s="147" t="s">
        <v>395</v>
      </c>
      <c r="F115" s="21"/>
      <c r="G115" s="163">
        <f>G116</f>
        <v>1205.2470000000001</v>
      </c>
    </row>
    <row r="116" spans="1:9" ht="31.8" thickBot="1">
      <c r="A116" s="1"/>
      <c r="B116" s="7" t="s">
        <v>316</v>
      </c>
      <c r="C116" s="18" t="s">
        <v>44</v>
      </c>
      <c r="D116" s="18" t="s">
        <v>37</v>
      </c>
      <c r="E116" s="86" t="s">
        <v>397</v>
      </c>
      <c r="F116" s="21">
        <v>500</v>
      </c>
      <c r="G116" s="156">
        <v>1205.2470000000001</v>
      </c>
    </row>
    <row r="117" spans="1:9" ht="16.2" thickBot="1">
      <c r="A117" s="36">
        <v>5</v>
      </c>
      <c r="B117" s="46" t="s">
        <v>16</v>
      </c>
      <c r="C117" s="16" t="s">
        <v>42</v>
      </c>
      <c r="D117" s="16"/>
      <c r="E117" s="16"/>
      <c r="F117" s="22"/>
      <c r="G117" s="159">
        <f>G118+G128+G157+G172+G183</f>
        <v>213954.66846000002</v>
      </c>
    </row>
    <row r="118" spans="1:9" ht="16.2" thickBot="1">
      <c r="A118" s="1"/>
      <c r="B118" s="47" t="s">
        <v>17</v>
      </c>
      <c r="C118" s="18" t="s">
        <v>42</v>
      </c>
      <c r="D118" s="18" t="s">
        <v>36</v>
      </c>
      <c r="E118" s="18"/>
      <c r="F118" s="24"/>
      <c r="G118" s="158">
        <f>G119</f>
        <v>35268.058019999997</v>
      </c>
    </row>
    <row r="119" spans="1:9" ht="31.8" thickBot="1">
      <c r="A119" s="1"/>
      <c r="B119" s="44" t="s">
        <v>191</v>
      </c>
      <c r="C119" s="18" t="s">
        <v>42</v>
      </c>
      <c r="D119" s="18" t="s">
        <v>36</v>
      </c>
      <c r="E119" s="18" t="s">
        <v>36</v>
      </c>
      <c r="F119" s="24"/>
      <c r="G119" s="158">
        <f>G120</f>
        <v>35268.058019999997</v>
      </c>
    </row>
    <row r="120" spans="1:9" ht="31.8" thickBot="1">
      <c r="A120" s="1"/>
      <c r="B120" s="9" t="s">
        <v>192</v>
      </c>
      <c r="C120" s="18" t="s">
        <v>42</v>
      </c>
      <c r="D120" s="18" t="s">
        <v>36</v>
      </c>
      <c r="E120" s="18" t="s">
        <v>82</v>
      </c>
      <c r="F120" s="24"/>
      <c r="G120" s="158">
        <f>G121</f>
        <v>35268.058019999997</v>
      </c>
    </row>
    <row r="121" spans="1:9" ht="63" thickBot="1">
      <c r="A121" s="1"/>
      <c r="B121" s="119" t="s">
        <v>299</v>
      </c>
      <c r="C121" s="18" t="s">
        <v>42</v>
      </c>
      <c r="D121" s="18" t="s">
        <v>36</v>
      </c>
      <c r="E121" s="18" t="s">
        <v>194</v>
      </c>
      <c r="F121" s="24"/>
      <c r="G121" s="156">
        <f>G122+G123+G124+G125+G126+G127</f>
        <v>35268.058019999997</v>
      </c>
    </row>
    <row r="122" spans="1:9" ht="94.2" thickBot="1">
      <c r="A122" s="32"/>
      <c r="B122" s="21" t="s">
        <v>83</v>
      </c>
      <c r="C122" s="30" t="s">
        <v>42</v>
      </c>
      <c r="D122" s="30" t="s">
        <v>36</v>
      </c>
      <c r="E122" s="31" t="s">
        <v>85</v>
      </c>
      <c r="F122" s="21">
        <v>100</v>
      </c>
      <c r="G122" s="160">
        <v>16154.8</v>
      </c>
      <c r="H122" s="126"/>
    </row>
    <row r="123" spans="1:9" ht="63" thickBot="1">
      <c r="A123" s="1"/>
      <c r="B123" s="7" t="s">
        <v>84</v>
      </c>
      <c r="C123" s="14" t="s">
        <v>42</v>
      </c>
      <c r="D123" s="14" t="s">
        <v>36</v>
      </c>
      <c r="E123" s="13" t="s">
        <v>85</v>
      </c>
      <c r="F123" s="21">
        <v>200</v>
      </c>
      <c r="G123" s="160">
        <v>329.7</v>
      </c>
    </row>
    <row r="124" spans="1:9" ht="94.2" thickBot="1">
      <c r="A124" s="1"/>
      <c r="B124" s="9" t="s">
        <v>86</v>
      </c>
      <c r="C124" s="18" t="s">
        <v>42</v>
      </c>
      <c r="D124" s="14" t="s">
        <v>36</v>
      </c>
      <c r="E124" s="13" t="s">
        <v>87</v>
      </c>
      <c r="F124" s="21">
        <v>100</v>
      </c>
      <c r="G124" s="158">
        <v>6547</v>
      </c>
      <c r="H124" s="126"/>
      <c r="I124" s="126"/>
    </row>
    <row r="125" spans="1:9" ht="47.4" thickBot="1">
      <c r="A125" s="1"/>
      <c r="B125" s="9" t="s">
        <v>88</v>
      </c>
      <c r="C125" s="18" t="s">
        <v>42</v>
      </c>
      <c r="D125" s="14" t="s">
        <v>36</v>
      </c>
      <c r="E125" s="13" t="s">
        <v>87</v>
      </c>
      <c r="F125" s="21">
        <v>200</v>
      </c>
      <c r="G125" s="158">
        <v>7824.4270200000001</v>
      </c>
      <c r="H125" s="117"/>
    </row>
    <row r="126" spans="1:9" ht="47.4" thickBot="1">
      <c r="A126" s="1"/>
      <c r="B126" s="9" t="s">
        <v>89</v>
      </c>
      <c r="C126" s="18" t="s">
        <v>42</v>
      </c>
      <c r="D126" s="14" t="s">
        <v>36</v>
      </c>
      <c r="E126" s="13" t="s">
        <v>87</v>
      </c>
      <c r="F126" s="21">
        <v>800</v>
      </c>
      <c r="G126" s="157">
        <v>400</v>
      </c>
    </row>
    <row r="127" spans="1:9" ht="47.4" thickBot="1">
      <c r="A127" s="1"/>
      <c r="B127" s="174" t="s">
        <v>406</v>
      </c>
      <c r="C127" s="18" t="s">
        <v>42</v>
      </c>
      <c r="D127" s="14" t="s">
        <v>36</v>
      </c>
      <c r="E127" s="13" t="s">
        <v>382</v>
      </c>
      <c r="F127" s="21">
        <v>400</v>
      </c>
      <c r="G127" s="157">
        <v>4012.1309999999999</v>
      </c>
    </row>
    <row r="128" spans="1:9" ht="16.2" thickBot="1">
      <c r="A128" s="1"/>
      <c r="B128" s="47" t="s">
        <v>18</v>
      </c>
      <c r="C128" s="18" t="s">
        <v>42</v>
      </c>
      <c r="D128" s="18" t="s">
        <v>40</v>
      </c>
      <c r="E128" s="18"/>
      <c r="F128" s="24"/>
      <c r="G128" s="157">
        <f>G129</f>
        <v>147039.20526000005</v>
      </c>
      <c r="H128" s="127"/>
    </row>
    <row r="129" spans="1:11" ht="31.8" thickBot="1">
      <c r="A129" s="1"/>
      <c r="B129" s="44" t="s">
        <v>191</v>
      </c>
      <c r="C129" s="18" t="s">
        <v>42</v>
      </c>
      <c r="D129" s="18" t="s">
        <v>40</v>
      </c>
      <c r="E129" s="18" t="s">
        <v>36</v>
      </c>
      <c r="F129" s="24"/>
      <c r="G129" s="157">
        <f>G130</f>
        <v>147039.20526000005</v>
      </c>
    </row>
    <row r="130" spans="1:11" ht="31.8" thickBot="1">
      <c r="A130" s="1"/>
      <c r="B130" s="9" t="s">
        <v>192</v>
      </c>
      <c r="C130" s="18" t="s">
        <v>42</v>
      </c>
      <c r="D130" s="18" t="s">
        <v>40</v>
      </c>
      <c r="E130" s="18" t="s">
        <v>82</v>
      </c>
      <c r="F130" s="24"/>
      <c r="G130" s="157">
        <f>G131+G146+G151+G153+G155</f>
        <v>147039.20526000005</v>
      </c>
    </row>
    <row r="131" spans="1:11" ht="63" thickBot="1">
      <c r="A131" s="1"/>
      <c r="B131" s="120" t="s">
        <v>410</v>
      </c>
      <c r="C131" s="18" t="s">
        <v>42</v>
      </c>
      <c r="D131" s="18" t="s">
        <v>40</v>
      </c>
      <c r="E131" s="18" t="s">
        <v>196</v>
      </c>
      <c r="F131" s="24"/>
      <c r="G131" s="160">
        <f>G132+G133+G134+G135+G136+G137+G138+G139+G140+G141+G142+G143+G144+G145</f>
        <v>140739.00932000001</v>
      </c>
    </row>
    <row r="132" spans="1:11" ht="84.6" customHeight="1" thickBot="1">
      <c r="A132" s="1"/>
      <c r="B132" s="120" t="s">
        <v>419</v>
      </c>
      <c r="C132" s="18" t="s">
        <v>42</v>
      </c>
      <c r="D132" s="18" t="s">
        <v>40</v>
      </c>
      <c r="E132" s="18" t="s">
        <v>420</v>
      </c>
      <c r="F132" s="24">
        <v>100</v>
      </c>
      <c r="G132" s="157">
        <v>2994.6</v>
      </c>
    </row>
    <row r="133" spans="1:11" ht="98.4" customHeight="1" thickBot="1">
      <c r="A133" s="1"/>
      <c r="B133" s="10" t="s">
        <v>418</v>
      </c>
      <c r="C133" s="18" t="s">
        <v>42</v>
      </c>
      <c r="D133" s="18" t="s">
        <v>40</v>
      </c>
      <c r="E133" s="13" t="s">
        <v>90</v>
      </c>
      <c r="F133" s="24">
        <v>100</v>
      </c>
      <c r="G133" s="157">
        <v>70827.5</v>
      </c>
    </row>
    <row r="134" spans="1:11" ht="78.599999999999994" thickBot="1">
      <c r="A134" s="1"/>
      <c r="B134" s="10" t="s">
        <v>92</v>
      </c>
      <c r="C134" s="14" t="s">
        <v>42</v>
      </c>
      <c r="D134" s="14" t="s">
        <v>40</v>
      </c>
      <c r="E134" s="13" t="s">
        <v>90</v>
      </c>
      <c r="F134" s="21">
        <v>200</v>
      </c>
      <c r="G134" s="160">
        <v>2951</v>
      </c>
    </row>
    <row r="135" spans="1:11" ht="94.2" thickBot="1">
      <c r="A135" s="1"/>
      <c r="B135" s="10" t="s">
        <v>93</v>
      </c>
      <c r="C135" s="14" t="s">
        <v>42</v>
      </c>
      <c r="D135" s="14" t="s">
        <v>40</v>
      </c>
      <c r="E135" s="13" t="s">
        <v>90</v>
      </c>
      <c r="F135" s="21">
        <v>600</v>
      </c>
      <c r="G135" s="157">
        <v>26024.7</v>
      </c>
    </row>
    <row r="136" spans="1:11" ht="47.4" thickBot="1">
      <c r="A136" s="1"/>
      <c r="B136" s="9" t="s">
        <v>94</v>
      </c>
      <c r="C136" s="30" t="s">
        <v>42</v>
      </c>
      <c r="D136" s="30" t="s">
        <v>40</v>
      </c>
      <c r="E136" s="31" t="s">
        <v>95</v>
      </c>
      <c r="F136" s="21">
        <v>200</v>
      </c>
      <c r="G136" s="158">
        <v>23987.819899999999</v>
      </c>
      <c r="H136" s="117"/>
      <c r="K136" s="117"/>
    </row>
    <row r="137" spans="1:11" ht="16.2" hidden="1" thickBot="1">
      <c r="A137" s="1"/>
      <c r="B137" s="120"/>
      <c r="C137" s="133"/>
      <c r="D137" s="133"/>
      <c r="E137" s="134"/>
      <c r="F137" s="76"/>
      <c r="G137" s="158"/>
      <c r="H137" s="117"/>
      <c r="K137" s="117"/>
    </row>
    <row r="138" spans="1:11" ht="47.4" thickBot="1">
      <c r="A138" s="1"/>
      <c r="B138" s="9" t="s">
        <v>96</v>
      </c>
      <c r="C138" s="14" t="s">
        <v>42</v>
      </c>
      <c r="D138" s="14" t="s">
        <v>40</v>
      </c>
      <c r="E138" s="13" t="s">
        <v>95</v>
      </c>
      <c r="F138" s="21">
        <v>300</v>
      </c>
      <c r="G138" s="158">
        <v>54</v>
      </c>
    </row>
    <row r="139" spans="1:11" ht="63" thickBot="1">
      <c r="A139" s="1"/>
      <c r="B139" s="9" t="s">
        <v>97</v>
      </c>
      <c r="C139" s="14" t="s">
        <v>42</v>
      </c>
      <c r="D139" s="14" t="s">
        <v>40</v>
      </c>
      <c r="E139" s="13" t="s">
        <v>95</v>
      </c>
      <c r="F139" s="21">
        <v>600</v>
      </c>
      <c r="G139" s="158">
        <v>8078.5024199999998</v>
      </c>
    </row>
    <row r="140" spans="1:11" ht="47.4" thickBot="1">
      <c r="A140" s="32"/>
      <c r="B140" s="9" t="s">
        <v>89</v>
      </c>
      <c r="C140" s="30" t="s">
        <v>42</v>
      </c>
      <c r="D140" s="30" t="s">
        <v>40</v>
      </c>
      <c r="E140" s="31" t="s">
        <v>95</v>
      </c>
      <c r="F140" s="21">
        <v>800</v>
      </c>
      <c r="G140" s="156">
        <v>1100</v>
      </c>
    </row>
    <row r="141" spans="1:11" ht="47.4" thickBot="1">
      <c r="A141" s="1"/>
      <c r="B141" s="9" t="s">
        <v>94</v>
      </c>
      <c r="C141" s="30" t="s">
        <v>42</v>
      </c>
      <c r="D141" s="30" t="s">
        <v>40</v>
      </c>
      <c r="E141" s="31" t="s">
        <v>425</v>
      </c>
      <c r="F141" s="21">
        <v>200</v>
      </c>
      <c r="G141" s="158">
        <v>1633.9390000000001</v>
      </c>
    </row>
    <row r="142" spans="1:11" ht="63" thickBot="1">
      <c r="A142" s="1"/>
      <c r="B142" s="9" t="s">
        <v>97</v>
      </c>
      <c r="C142" s="14" t="s">
        <v>42</v>
      </c>
      <c r="D142" s="14" t="s">
        <v>40</v>
      </c>
      <c r="E142" s="13" t="s">
        <v>425</v>
      </c>
      <c r="F142" s="21">
        <v>600</v>
      </c>
      <c r="G142" s="158">
        <v>209.536</v>
      </c>
    </row>
    <row r="143" spans="1:11" ht="63" thickBot="1">
      <c r="A143" s="1"/>
      <c r="B143" s="9" t="s">
        <v>97</v>
      </c>
      <c r="C143" s="14" t="s">
        <v>42</v>
      </c>
      <c r="D143" s="14" t="s">
        <v>40</v>
      </c>
      <c r="E143" s="86" t="s">
        <v>422</v>
      </c>
      <c r="F143" s="76">
        <v>600</v>
      </c>
      <c r="G143" s="158">
        <v>50</v>
      </c>
    </row>
    <row r="144" spans="1:11" ht="47.4" thickBot="1">
      <c r="A144" s="1"/>
      <c r="B144" s="9" t="s">
        <v>388</v>
      </c>
      <c r="C144" s="14" t="s">
        <v>42</v>
      </c>
      <c r="D144" s="14" t="s">
        <v>40</v>
      </c>
      <c r="E144" s="13" t="s">
        <v>361</v>
      </c>
      <c r="F144" s="21">
        <v>200</v>
      </c>
      <c r="G144" s="158">
        <v>1000</v>
      </c>
    </row>
    <row r="145" spans="1:8" ht="47.4" thickBot="1">
      <c r="A145" s="1"/>
      <c r="B145" s="174" t="s">
        <v>404</v>
      </c>
      <c r="C145" s="14" t="s">
        <v>42</v>
      </c>
      <c r="D145" s="14" t="s">
        <v>40</v>
      </c>
      <c r="E145" s="13" t="s">
        <v>389</v>
      </c>
      <c r="F145" s="21">
        <v>200</v>
      </c>
      <c r="G145" s="158">
        <v>1827.412</v>
      </c>
    </row>
    <row r="146" spans="1:8" ht="31.8" thickBot="1">
      <c r="A146" s="1"/>
      <c r="B146" s="120" t="s">
        <v>300</v>
      </c>
      <c r="C146" s="14" t="s">
        <v>42</v>
      </c>
      <c r="D146" s="14" t="s">
        <v>40</v>
      </c>
      <c r="E146" s="13" t="s">
        <v>301</v>
      </c>
      <c r="F146" s="21"/>
      <c r="G146" s="158">
        <f>G147+G148+G149+G150</f>
        <v>1111.2080800000001</v>
      </c>
    </row>
    <row r="147" spans="1:8" ht="16.2" hidden="1" thickBot="1">
      <c r="A147" s="1"/>
      <c r="B147" s="9"/>
      <c r="C147" s="14"/>
      <c r="D147" s="14"/>
      <c r="E147" s="13"/>
      <c r="F147" s="21"/>
      <c r="G147" s="162"/>
    </row>
    <row r="148" spans="1:8" ht="16.2" hidden="1" thickBot="1">
      <c r="A148" s="1"/>
      <c r="B148" s="9"/>
      <c r="C148" s="14"/>
      <c r="D148" s="14"/>
      <c r="E148" s="13"/>
      <c r="F148" s="21"/>
      <c r="G148" s="162"/>
    </row>
    <row r="149" spans="1:8" ht="47.4" thickBot="1">
      <c r="A149" s="1"/>
      <c r="B149" s="9" t="s">
        <v>413</v>
      </c>
      <c r="C149" s="14" t="s">
        <v>42</v>
      </c>
      <c r="D149" s="14" t="s">
        <v>40</v>
      </c>
      <c r="E149" s="13" t="s">
        <v>324</v>
      </c>
      <c r="F149" s="21">
        <v>200</v>
      </c>
      <c r="G149" s="157">
        <v>705.2</v>
      </c>
    </row>
    <row r="150" spans="1:8" ht="63" thickBot="1">
      <c r="A150" s="1"/>
      <c r="B150" s="9" t="s">
        <v>414</v>
      </c>
      <c r="C150" s="14" t="s">
        <v>42</v>
      </c>
      <c r="D150" s="14" t="s">
        <v>40</v>
      </c>
      <c r="E150" s="13" t="s">
        <v>324</v>
      </c>
      <c r="F150" s="118">
        <v>600</v>
      </c>
      <c r="G150" s="157">
        <v>406.00808000000001</v>
      </c>
      <c r="H150" s="128"/>
    </row>
    <row r="151" spans="1:8" ht="63" thickBot="1">
      <c r="A151" s="1"/>
      <c r="B151" s="11" t="s">
        <v>378</v>
      </c>
      <c r="C151" s="14" t="s">
        <v>42</v>
      </c>
      <c r="D151" s="14" t="s">
        <v>40</v>
      </c>
      <c r="E151" s="13" t="s">
        <v>379</v>
      </c>
      <c r="F151" s="151"/>
      <c r="G151" s="157">
        <f>G152</f>
        <v>1117.44</v>
      </c>
      <c r="H151" s="154"/>
    </row>
    <row r="152" spans="1:8" ht="63" thickBot="1">
      <c r="A152" s="1"/>
      <c r="B152" s="9" t="s">
        <v>362</v>
      </c>
      <c r="C152" s="14" t="s">
        <v>42</v>
      </c>
      <c r="D152" s="14" t="s">
        <v>40</v>
      </c>
      <c r="E152" s="13" t="s">
        <v>364</v>
      </c>
      <c r="F152" s="26">
        <v>200</v>
      </c>
      <c r="G152" s="158">
        <v>1117.44</v>
      </c>
      <c r="H152" s="128"/>
    </row>
    <row r="153" spans="1:8" ht="63" thickBot="1">
      <c r="A153" s="1"/>
      <c r="B153" s="11" t="s">
        <v>400</v>
      </c>
      <c r="C153" s="14" t="s">
        <v>42</v>
      </c>
      <c r="D153" s="14" t="s">
        <v>40</v>
      </c>
      <c r="E153" s="13" t="s">
        <v>402</v>
      </c>
      <c r="F153" s="26"/>
      <c r="G153" s="158">
        <f>G154</f>
        <v>1897.7498599999999</v>
      </c>
      <c r="H153" s="128"/>
    </row>
    <row r="154" spans="1:8" ht="78.599999999999994" thickBot="1">
      <c r="A154" s="1"/>
      <c r="B154" s="9" t="s">
        <v>401</v>
      </c>
      <c r="C154" s="14" t="s">
        <v>42</v>
      </c>
      <c r="D154" s="14" t="s">
        <v>40</v>
      </c>
      <c r="E154" s="13" t="s">
        <v>403</v>
      </c>
      <c r="F154" s="26">
        <v>600</v>
      </c>
      <c r="G154" s="158">
        <v>1897.7498599999999</v>
      </c>
      <c r="H154" s="128"/>
    </row>
    <row r="155" spans="1:8" ht="78.599999999999994" thickBot="1">
      <c r="A155" s="1"/>
      <c r="B155" s="11" t="s">
        <v>380</v>
      </c>
      <c r="C155" s="14" t="s">
        <v>42</v>
      </c>
      <c r="D155" s="14" t="s">
        <v>40</v>
      </c>
      <c r="E155" s="13" t="s">
        <v>381</v>
      </c>
      <c r="F155" s="26"/>
      <c r="G155" s="158">
        <f>G156</f>
        <v>2173.7979999999998</v>
      </c>
      <c r="H155" s="128"/>
    </row>
    <row r="156" spans="1:8" ht="78.599999999999994" thickBot="1">
      <c r="A156" s="1"/>
      <c r="B156" s="9" t="s">
        <v>363</v>
      </c>
      <c r="C156" s="14" t="s">
        <v>42</v>
      </c>
      <c r="D156" s="14" t="s">
        <v>40</v>
      </c>
      <c r="E156" s="13" t="s">
        <v>365</v>
      </c>
      <c r="F156" s="26">
        <v>200</v>
      </c>
      <c r="G156" s="158">
        <v>2173.7979999999998</v>
      </c>
      <c r="H156" s="128"/>
    </row>
    <row r="157" spans="1:8" ht="16.2" thickBot="1">
      <c r="A157" s="1"/>
      <c r="B157" s="9" t="s">
        <v>333</v>
      </c>
      <c r="C157" s="14" t="s">
        <v>42</v>
      </c>
      <c r="D157" s="14" t="s">
        <v>37</v>
      </c>
      <c r="E157" s="13"/>
      <c r="F157" s="118"/>
      <c r="G157" s="162">
        <f>G159+G167</f>
        <v>20331.705180000001</v>
      </c>
      <c r="H157" s="128"/>
    </row>
    <row r="158" spans="1:8" ht="31.8" thickBot="1">
      <c r="A158" s="1"/>
      <c r="B158" s="44" t="s">
        <v>191</v>
      </c>
      <c r="C158" s="18" t="s">
        <v>42</v>
      </c>
      <c r="D158" s="18" t="s">
        <v>37</v>
      </c>
      <c r="E158" s="18" t="s">
        <v>36</v>
      </c>
      <c r="F158" s="118"/>
      <c r="G158" s="162">
        <f>G159</f>
        <v>15041.9946</v>
      </c>
      <c r="H158" s="128"/>
    </row>
    <row r="159" spans="1:8" ht="16.2" thickBot="1">
      <c r="A159" s="1"/>
      <c r="B159" s="32" t="s">
        <v>98</v>
      </c>
      <c r="C159" s="14" t="s">
        <v>42</v>
      </c>
      <c r="D159" s="14" t="s">
        <v>37</v>
      </c>
      <c r="E159" s="13" t="s">
        <v>99</v>
      </c>
      <c r="F159" s="21"/>
      <c r="G159" s="157">
        <f>G160+G161+G162+G163+G164+G165</f>
        <v>15041.9946</v>
      </c>
    </row>
    <row r="160" spans="1:8" ht="94.2" thickBot="1">
      <c r="A160" s="1"/>
      <c r="B160" s="12" t="s">
        <v>86</v>
      </c>
      <c r="C160" s="14" t="s">
        <v>42</v>
      </c>
      <c r="D160" s="14" t="s">
        <v>37</v>
      </c>
      <c r="E160" s="13" t="s">
        <v>137</v>
      </c>
      <c r="F160" s="21">
        <v>100</v>
      </c>
      <c r="G160" s="158">
        <v>4411</v>
      </c>
    </row>
    <row r="161" spans="1:8" ht="47.4" thickBot="1">
      <c r="A161" s="1"/>
      <c r="B161" s="12" t="s">
        <v>88</v>
      </c>
      <c r="C161" s="14" t="s">
        <v>42</v>
      </c>
      <c r="D161" s="14" t="s">
        <v>37</v>
      </c>
      <c r="E161" s="13" t="s">
        <v>137</v>
      </c>
      <c r="F161" s="24">
        <v>200</v>
      </c>
      <c r="G161" s="158">
        <v>1432</v>
      </c>
    </row>
    <row r="162" spans="1:8" ht="63" thickBot="1">
      <c r="A162" s="1"/>
      <c r="B162" s="10" t="s">
        <v>97</v>
      </c>
      <c r="C162" s="14" t="s">
        <v>42</v>
      </c>
      <c r="D162" s="14" t="s">
        <v>37</v>
      </c>
      <c r="E162" s="13" t="s">
        <v>137</v>
      </c>
      <c r="F162" s="24">
        <v>600</v>
      </c>
      <c r="G162" s="158">
        <v>8808</v>
      </c>
    </row>
    <row r="163" spans="1:8" ht="47.4" thickBot="1">
      <c r="A163" s="1"/>
      <c r="B163" s="12" t="s">
        <v>89</v>
      </c>
      <c r="C163" s="14" t="s">
        <v>42</v>
      </c>
      <c r="D163" s="14" t="s">
        <v>37</v>
      </c>
      <c r="E163" s="13" t="s">
        <v>137</v>
      </c>
      <c r="F163" s="24">
        <v>800</v>
      </c>
      <c r="G163" s="160">
        <v>6</v>
      </c>
    </row>
    <row r="164" spans="1:8" ht="63" thickBot="1">
      <c r="A164" s="1"/>
      <c r="B164" s="10" t="s">
        <v>97</v>
      </c>
      <c r="C164" s="14" t="s">
        <v>42</v>
      </c>
      <c r="D164" s="14" t="s">
        <v>37</v>
      </c>
      <c r="E164" s="13" t="s">
        <v>426</v>
      </c>
      <c r="F164" s="24">
        <v>600</v>
      </c>
      <c r="G164" s="157">
        <v>156.52500000000001</v>
      </c>
    </row>
    <row r="165" spans="1:8" ht="78.599999999999994" thickBot="1">
      <c r="A165" s="1"/>
      <c r="B165" s="12" t="s">
        <v>372</v>
      </c>
      <c r="C165" s="14" t="s">
        <v>42</v>
      </c>
      <c r="D165" s="14" t="s">
        <v>37</v>
      </c>
      <c r="E165" s="13" t="s">
        <v>374</v>
      </c>
      <c r="F165" s="24"/>
      <c r="G165" s="157">
        <f>G166</f>
        <v>228.46960000000001</v>
      </c>
    </row>
    <row r="166" spans="1:8" ht="94.2" thickBot="1">
      <c r="A166" s="1"/>
      <c r="B166" s="12" t="s">
        <v>373</v>
      </c>
      <c r="C166" s="14" t="s">
        <v>42</v>
      </c>
      <c r="D166" s="14" t="s">
        <v>37</v>
      </c>
      <c r="E166" s="86" t="s">
        <v>392</v>
      </c>
      <c r="F166" s="24">
        <v>600</v>
      </c>
      <c r="G166" s="157">
        <v>228.46960000000001</v>
      </c>
      <c r="H166" s="117"/>
    </row>
    <row r="167" spans="1:8" ht="31.8" thickBot="1">
      <c r="A167" s="1"/>
      <c r="B167" s="12" t="s">
        <v>197</v>
      </c>
      <c r="C167" s="14" t="s">
        <v>42</v>
      </c>
      <c r="D167" s="14" t="s">
        <v>37</v>
      </c>
      <c r="E167" s="14" t="s">
        <v>38</v>
      </c>
      <c r="F167" s="24"/>
      <c r="G167" s="158">
        <f>G168</f>
        <v>5289.7105799999999</v>
      </c>
    </row>
    <row r="168" spans="1:8" ht="16.2" thickBot="1">
      <c r="A168" s="1"/>
      <c r="B168" s="12" t="s">
        <v>198</v>
      </c>
      <c r="C168" s="14" t="s">
        <v>42</v>
      </c>
      <c r="D168" s="14" t="s">
        <v>37</v>
      </c>
      <c r="E168" s="14" t="s">
        <v>139</v>
      </c>
      <c r="F168" s="24"/>
      <c r="G168" s="158">
        <f>G169+G170+G171</f>
        <v>5289.7105799999999</v>
      </c>
    </row>
    <row r="169" spans="1:8" ht="94.2" thickBot="1">
      <c r="A169" s="1"/>
      <c r="B169" s="11" t="s">
        <v>86</v>
      </c>
      <c r="C169" s="14" t="s">
        <v>42</v>
      </c>
      <c r="D169" s="14" t="s">
        <v>37</v>
      </c>
      <c r="E169" s="14" t="s">
        <v>140</v>
      </c>
      <c r="F169" s="24">
        <v>100</v>
      </c>
      <c r="G169" s="158">
        <v>4655</v>
      </c>
    </row>
    <row r="170" spans="1:8" ht="47.4" thickBot="1">
      <c r="A170" s="1"/>
      <c r="B170" s="11" t="s">
        <v>88</v>
      </c>
      <c r="C170" s="14" t="s">
        <v>42</v>
      </c>
      <c r="D170" s="14" t="s">
        <v>37</v>
      </c>
      <c r="E170" s="14" t="s">
        <v>140</v>
      </c>
      <c r="F170" s="24">
        <v>200</v>
      </c>
      <c r="G170" s="156">
        <v>634.71058000000005</v>
      </c>
    </row>
    <row r="171" spans="1:8" ht="47.4" hidden="1" thickBot="1">
      <c r="A171" s="1"/>
      <c r="B171" s="11" t="s">
        <v>89</v>
      </c>
      <c r="C171" s="14" t="s">
        <v>42</v>
      </c>
      <c r="D171" s="14" t="s">
        <v>37</v>
      </c>
      <c r="E171" s="14" t="s">
        <v>140</v>
      </c>
      <c r="F171" s="24">
        <v>800</v>
      </c>
      <c r="G171" s="158"/>
    </row>
    <row r="172" spans="1:8" ht="16.2" thickBot="1">
      <c r="A172" s="1"/>
      <c r="B172" s="54" t="s">
        <v>19</v>
      </c>
      <c r="C172" s="38" t="s">
        <v>42</v>
      </c>
      <c r="D172" s="38" t="s">
        <v>42</v>
      </c>
      <c r="E172" s="38"/>
      <c r="F172" s="39"/>
      <c r="G172" s="166">
        <f>G173</f>
        <v>1968.4</v>
      </c>
    </row>
    <row r="173" spans="1:8" ht="31.8" thickBot="1">
      <c r="A173" s="1"/>
      <c r="B173" s="174" t="s">
        <v>191</v>
      </c>
      <c r="C173" s="14" t="s">
        <v>42</v>
      </c>
      <c r="D173" s="14" t="s">
        <v>42</v>
      </c>
      <c r="E173" s="14" t="s">
        <v>36</v>
      </c>
      <c r="F173" s="17"/>
      <c r="G173" s="157">
        <f>G174+G180</f>
        <v>1968.4</v>
      </c>
    </row>
    <row r="174" spans="1:8" ht="31.8" thickBot="1">
      <c r="A174" s="1"/>
      <c r="B174" s="9" t="s">
        <v>192</v>
      </c>
      <c r="C174" s="14" t="s">
        <v>42</v>
      </c>
      <c r="D174" s="14" t="s">
        <v>42</v>
      </c>
      <c r="E174" s="14" t="s">
        <v>82</v>
      </c>
      <c r="F174" s="17"/>
      <c r="G174" s="157">
        <f>G175</f>
        <v>1513.4</v>
      </c>
    </row>
    <row r="175" spans="1:8" ht="31.8" thickBot="1">
      <c r="A175" s="1"/>
      <c r="B175" s="71" t="s">
        <v>199</v>
      </c>
      <c r="C175" s="14" t="s">
        <v>42</v>
      </c>
      <c r="D175" s="14" t="s">
        <v>42</v>
      </c>
      <c r="E175" s="14" t="s">
        <v>200</v>
      </c>
      <c r="F175" s="17"/>
      <c r="G175" s="160">
        <f>G176+G177+G178+G179</f>
        <v>1513.4</v>
      </c>
    </row>
    <row r="176" spans="1:8" ht="47.4" thickBot="1">
      <c r="A176" s="32"/>
      <c r="B176" s="21" t="s">
        <v>289</v>
      </c>
      <c r="C176" s="30" t="s">
        <v>42</v>
      </c>
      <c r="D176" s="30" t="s">
        <v>42</v>
      </c>
      <c r="E176" s="134" t="s">
        <v>398</v>
      </c>
      <c r="F176" s="144">
        <v>200</v>
      </c>
      <c r="G176" s="158">
        <v>1078.9000000000001</v>
      </c>
    </row>
    <row r="177" spans="1:7" ht="63" thickBot="1">
      <c r="A177" s="1"/>
      <c r="B177" s="21" t="s">
        <v>290</v>
      </c>
      <c r="C177" s="14" t="s">
        <v>42</v>
      </c>
      <c r="D177" s="14" t="s">
        <v>42</v>
      </c>
      <c r="E177" s="86" t="s">
        <v>398</v>
      </c>
      <c r="F177" s="17">
        <v>600</v>
      </c>
      <c r="G177" s="158">
        <v>404.5</v>
      </c>
    </row>
    <row r="178" spans="1:7" ht="47.4" thickBot="1">
      <c r="A178" s="1"/>
      <c r="B178" s="7" t="s">
        <v>302</v>
      </c>
      <c r="C178" s="14" t="s">
        <v>42</v>
      </c>
      <c r="D178" s="14" t="s">
        <v>42</v>
      </c>
      <c r="E178" s="86" t="s">
        <v>325</v>
      </c>
      <c r="F178" s="17">
        <v>200</v>
      </c>
      <c r="G178" s="158">
        <v>24</v>
      </c>
    </row>
    <row r="179" spans="1:7" ht="47.4" thickBot="1">
      <c r="A179" s="1"/>
      <c r="B179" s="7" t="s">
        <v>405</v>
      </c>
      <c r="C179" s="14" t="s">
        <v>42</v>
      </c>
      <c r="D179" s="14" t="s">
        <v>42</v>
      </c>
      <c r="E179" s="86" t="s">
        <v>325</v>
      </c>
      <c r="F179" s="17">
        <v>200</v>
      </c>
      <c r="G179" s="158">
        <v>6</v>
      </c>
    </row>
    <row r="180" spans="1:7" ht="16.2" thickBot="1">
      <c r="A180" s="1"/>
      <c r="B180" s="174" t="s">
        <v>201</v>
      </c>
      <c r="C180" s="14" t="s">
        <v>42</v>
      </c>
      <c r="D180" s="14" t="s">
        <v>42</v>
      </c>
      <c r="E180" s="14" t="s">
        <v>100</v>
      </c>
      <c r="F180" s="17"/>
      <c r="G180" s="158">
        <f>G181</f>
        <v>455</v>
      </c>
    </row>
    <row r="181" spans="1:7" ht="31.8" thickBot="1">
      <c r="A181" s="1"/>
      <c r="B181" s="9" t="s">
        <v>291</v>
      </c>
      <c r="C181" s="14" t="s">
        <v>42</v>
      </c>
      <c r="D181" s="14" t="s">
        <v>42</v>
      </c>
      <c r="E181" s="14" t="s">
        <v>293</v>
      </c>
      <c r="F181" s="17"/>
      <c r="G181" s="158">
        <f>G182</f>
        <v>455</v>
      </c>
    </row>
    <row r="182" spans="1:7" ht="47.4" thickBot="1">
      <c r="A182" s="1"/>
      <c r="B182" s="9" t="s">
        <v>138</v>
      </c>
      <c r="C182" s="14" t="s">
        <v>42</v>
      </c>
      <c r="D182" s="14" t="s">
        <v>42</v>
      </c>
      <c r="E182" s="13" t="s">
        <v>292</v>
      </c>
      <c r="F182" s="17">
        <v>200</v>
      </c>
      <c r="G182" s="158">
        <v>455</v>
      </c>
    </row>
    <row r="183" spans="1:7" ht="16.2" thickBot="1">
      <c r="A183" s="1"/>
      <c r="B183" s="42" t="s">
        <v>20</v>
      </c>
      <c r="C183" s="38" t="s">
        <v>42</v>
      </c>
      <c r="D183" s="38" t="s">
        <v>39</v>
      </c>
      <c r="E183" s="38"/>
      <c r="F183" s="40"/>
      <c r="G183" s="167">
        <f>G184</f>
        <v>9347.2999999999993</v>
      </c>
    </row>
    <row r="184" spans="1:7" ht="31.8" thickBot="1">
      <c r="A184" s="1"/>
      <c r="B184" s="27" t="s">
        <v>191</v>
      </c>
      <c r="C184" s="14" t="s">
        <v>42</v>
      </c>
      <c r="D184" s="14" t="s">
        <v>39</v>
      </c>
      <c r="E184" s="14" t="s">
        <v>36</v>
      </c>
      <c r="F184" s="21"/>
      <c r="G184" s="158">
        <f>G185</f>
        <v>9347.2999999999993</v>
      </c>
    </row>
    <row r="185" spans="1:7" ht="31.8" thickBot="1">
      <c r="A185" s="1"/>
      <c r="B185" s="27" t="s">
        <v>169</v>
      </c>
      <c r="C185" s="14" t="s">
        <v>42</v>
      </c>
      <c r="D185" s="14" t="s">
        <v>39</v>
      </c>
      <c r="E185" s="14" t="s">
        <v>79</v>
      </c>
      <c r="F185" s="21"/>
      <c r="G185" s="158">
        <f>G187+G189+G190+G191</f>
        <v>9347.2999999999993</v>
      </c>
    </row>
    <row r="186" spans="1:7" ht="31.8" thickBot="1">
      <c r="A186" s="1"/>
      <c r="B186" s="27" t="s">
        <v>202</v>
      </c>
      <c r="C186" s="14" t="s">
        <v>42</v>
      </c>
      <c r="D186" s="14" t="s">
        <v>39</v>
      </c>
      <c r="E186" s="14" t="s">
        <v>203</v>
      </c>
      <c r="F186" s="21"/>
      <c r="G186" s="156">
        <f>G187</f>
        <v>1734</v>
      </c>
    </row>
    <row r="187" spans="1:7" ht="94.2" thickBot="1">
      <c r="A187" s="1"/>
      <c r="B187" s="7" t="s">
        <v>52</v>
      </c>
      <c r="C187" s="14" t="s">
        <v>42</v>
      </c>
      <c r="D187" s="14" t="s">
        <v>39</v>
      </c>
      <c r="E187" s="13" t="s">
        <v>102</v>
      </c>
      <c r="F187" s="21">
        <v>100</v>
      </c>
      <c r="G187" s="156">
        <v>1734</v>
      </c>
    </row>
    <row r="188" spans="1:7" ht="31.8" thickBot="1">
      <c r="A188" s="1"/>
      <c r="B188" s="9" t="s">
        <v>204</v>
      </c>
      <c r="C188" s="14" t="s">
        <v>42</v>
      </c>
      <c r="D188" s="14" t="s">
        <v>39</v>
      </c>
      <c r="E188" s="13" t="s">
        <v>205</v>
      </c>
      <c r="F188" s="21"/>
      <c r="G188" s="156">
        <f>G189+G190+G191</f>
        <v>7613.3</v>
      </c>
    </row>
    <row r="189" spans="1:7" ht="78.599999999999994" thickBot="1">
      <c r="A189" s="1"/>
      <c r="B189" s="7" t="s">
        <v>101</v>
      </c>
      <c r="C189" s="14" t="s">
        <v>42</v>
      </c>
      <c r="D189" s="14" t="s">
        <v>39</v>
      </c>
      <c r="E189" s="13" t="s">
        <v>103</v>
      </c>
      <c r="F189" s="21">
        <v>100</v>
      </c>
      <c r="G189" s="156">
        <v>4847</v>
      </c>
    </row>
    <row r="190" spans="1:7" ht="47.4" thickBot="1">
      <c r="A190" s="1"/>
      <c r="B190" s="7" t="s">
        <v>106</v>
      </c>
      <c r="C190" s="14" t="s">
        <v>42</v>
      </c>
      <c r="D190" s="14" t="s">
        <v>39</v>
      </c>
      <c r="E190" s="13" t="s">
        <v>105</v>
      </c>
      <c r="F190" s="21">
        <v>200</v>
      </c>
      <c r="G190" s="158">
        <v>2756.3</v>
      </c>
    </row>
    <row r="191" spans="1:7" ht="31.8" thickBot="1">
      <c r="A191" s="1"/>
      <c r="B191" s="7" t="s">
        <v>107</v>
      </c>
      <c r="C191" s="14" t="s">
        <v>42</v>
      </c>
      <c r="D191" s="14" t="s">
        <v>39</v>
      </c>
      <c r="E191" s="13" t="s">
        <v>103</v>
      </c>
      <c r="F191" s="21">
        <v>800</v>
      </c>
      <c r="G191" s="158">
        <v>10</v>
      </c>
    </row>
    <row r="192" spans="1:7" ht="16.2" thickBot="1">
      <c r="A192" s="36">
        <v>6</v>
      </c>
      <c r="B192" s="56" t="s">
        <v>30</v>
      </c>
      <c r="C192" s="16" t="s">
        <v>41</v>
      </c>
      <c r="D192" s="16"/>
      <c r="E192" s="16"/>
      <c r="F192" s="22"/>
      <c r="G192" s="168">
        <f>G193</f>
        <v>35128.793440000001</v>
      </c>
    </row>
    <row r="193" spans="1:9" ht="16.2" thickBot="1">
      <c r="A193" s="1"/>
      <c r="B193" s="50" t="s">
        <v>31</v>
      </c>
      <c r="C193" s="18" t="s">
        <v>41</v>
      </c>
      <c r="D193" s="18" t="s">
        <v>36</v>
      </c>
      <c r="E193" s="18"/>
      <c r="F193" s="24"/>
      <c r="G193" s="158">
        <f>G194</f>
        <v>35128.793440000001</v>
      </c>
    </row>
    <row r="194" spans="1:9" ht="31.8" thickBot="1">
      <c r="A194" s="1"/>
      <c r="B194" s="49" t="s">
        <v>197</v>
      </c>
      <c r="C194" s="18" t="s">
        <v>41</v>
      </c>
      <c r="D194" s="18" t="s">
        <v>36</v>
      </c>
      <c r="E194" s="18" t="s">
        <v>38</v>
      </c>
      <c r="F194" s="24"/>
      <c r="G194" s="158">
        <f>G195</f>
        <v>35128.793440000001</v>
      </c>
    </row>
    <row r="195" spans="1:9" ht="31.8" thickBot="1">
      <c r="A195" s="1"/>
      <c r="B195" s="9" t="s">
        <v>206</v>
      </c>
      <c r="C195" s="18" t="s">
        <v>41</v>
      </c>
      <c r="D195" s="18" t="s">
        <v>36</v>
      </c>
      <c r="E195" s="18" t="s">
        <v>133</v>
      </c>
      <c r="F195" s="24"/>
      <c r="G195" s="158">
        <f>G196+G203</f>
        <v>35128.793440000001</v>
      </c>
    </row>
    <row r="196" spans="1:9" ht="47.4" thickBot="1">
      <c r="A196" s="1"/>
      <c r="B196" s="9" t="s">
        <v>207</v>
      </c>
      <c r="C196" s="18" t="s">
        <v>41</v>
      </c>
      <c r="D196" s="18" t="s">
        <v>36</v>
      </c>
      <c r="E196" s="18" t="s">
        <v>156</v>
      </c>
      <c r="F196" s="24"/>
      <c r="G196" s="158">
        <f>G197+G198+G199+G200+G201+G202</f>
        <v>27019.800790000001</v>
      </c>
    </row>
    <row r="197" spans="1:9" ht="84.6" customHeight="1" thickBot="1">
      <c r="A197" s="32"/>
      <c r="B197" s="24" t="s">
        <v>86</v>
      </c>
      <c r="C197" s="30" t="s">
        <v>41</v>
      </c>
      <c r="D197" s="30" t="s">
        <v>36</v>
      </c>
      <c r="E197" s="31" t="s">
        <v>134</v>
      </c>
      <c r="F197" s="24">
        <v>100</v>
      </c>
      <c r="G197" s="156">
        <v>12790</v>
      </c>
    </row>
    <row r="198" spans="1:9" ht="47.4" thickBot="1">
      <c r="A198" s="1"/>
      <c r="B198" s="24" t="s">
        <v>88</v>
      </c>
      <c r="C198" s="14" t="s">
        <v>41</v>
      </c>
      <c r="D198" s="14" t="s">
        <v>36</v>
      </c>
      <c r="E198" s="13" t="s">
        <v>134</v>
      </c>
      <c r="F198" s="24">
        <v>200</v>
      </c>
      <c r="G198" s="156">
        <v>6958.9772599999997</v>
      </c>
    </row>
    <row r="199" spans="1:9" ht="63" thickBot="1">
      <c r="A199" s="1"/>
      <c r="B199" s="58" t="s">
        <v>408</v>
      </c>
      <c r="C199" s="14" t="s">
        <v>41</v>
      </c>
      <c r="D199" s="14" t="s">
        <v>36</v>
      </c>
      <c r="E199" s="60" t="s">
        <v>399</v>
      </c>
      <c r="F199" s="155">
        <v>300</v>
      </c>
      <c r="G199" s="156">
        <v>58.823529999999998</v>
      </c>
      <c r="I199" s="117"/>
    </row>
    <row r="200" spans="1:9" ht="47.4" thickBot="1">
      <c r="A200" s="1"/>
      <c r="B200" s="24" t="s">
        <v>89</v>
      </c>
      <c r="C200" s="14" t="s">
        <v>41</v>
      </c>
      <c r="D200" s="14" t="s">
        <v>36</v>
      </c>
      <c r="E200" s="13" t="s">
        <v>134</v>
      </c>
      <c r="F200" s="26">
        <v>800</v>
      </c>
      <c r="G200" s="156">
        <v>60</v>
      </c>
    </row>
    <row r="201" spans="1:9" ht="47.4" thickBot="1">
      <c r="A201" s="1"/>
      <c r="B201" s="24" t="s">
        <v>88</v>
      </c>
      <c r="C201" s="14" t="s">
        <v>41</v>
      </c>
      <c r="D201" s="14" t="s">
        <v>36</v>
      </c>
      <c r="E201" s="13" t="s">
        <v>423</v>
      </c>
      <c r="F201" s="24">
        <v>200</v>
      </c>
      <c r="G201" s="103">
        <v>130</v>
      </c>
    </row>
    <row r="202" spans="1:9" ht="47.4" thickBot="1">
      <c r="A202" s="1"/>
      <c r="B202" s="174" t="s">
        <v>390</v>
      </c>
      <c r="C202" s="14" t="s">
        <v>41</v>
      </c>
      <c r="D202" s="14" t="s">
        <v>36</v>
      </c>
      <c r="E202" s="13" t="s">
        <v>391</v>
      </c>
      <c r="F202" s="26">
        <v>200</v>
      </c>
      <c r="G202" s="156">
        <v>7022</v>
      </c>
    </row>
    <row r="203" spans="1:9" ht="47.4" thickBot="1">
      <c r="A203" s="1"/>
      <c r="B203" s="24" t="s">
        <v>208</v>
      </c>
      <c r="C203" s="14" t="s">
        <v>41</v>
      </c>
      <c r="D203" s="14" t="s">
        <v>36</v>
      </c>
      <c r="E203" s="13" t="s">
        <v>157</v>
      </c>
      <c r="F203" s="26"/>
      <c r="G203" s="156">
        <f>G204+G205+G206+G207+G208+G209</f>
        <v>8108.9926499999992</v>
      </c>
    </row>
    <row r="204" spans="1:9" ht="79.95" customHeight="1" thickBot="1">
      <c r="A204" s="1"/>
      <c r="B204" s="24" t="s">
        <v>86</v>
      </c>
      <c r="C204" s="14" t="s">
        <v>41</v>
      </c>
      <c r="D204" s="14" t="s">
        <v>36</v>
      </c>
      <c r="E204" s="13" t="s">
        <v>136</v>
      </c>
      <c r="F204" s="24">
        <v>100</v>
      </c>
      <c r="G204" s="160">
        <v>5130</v>
      </c>
    </row>
    <row r="205" spans="1:9" ht="47.4" thickBot="1">
      <c r="A205" s="1"/>
      <c r="B205" s="24" t="s">
        <v>88</v>
      </c>
      <c r="C205" s="14" t="s">
        <v>41</v>
      </c>
      <c r="D205" s="14" t="s">
        <v>36</v>
      </c>
      <c r="E205" s="13" t="s">
        <v>136</v>
      </c>
      <c r="F205" s="24">
        <v>200</v>
      </c>
      <c r="G205" s="160">
        <v>2685</v>
      </c>
    </row>
    <row r="206" spans="1:9" ht="46.2" customHeight="1" thickBot="1">
      <c r="A206" s="1"/>
      <c r="B206" s="24" t="s">
        <v>89</v>
      </c>
      <c r="C206" s="14" t="s">
        <v>41</v>
      </c>
      <c r="D206" s="14" t="s">
        <v>36</v>
      </c>
      <c r="E206" s="13" t="s">
        <v>136</v>
      </c>
      <c r="F206" s="21">
        <v>800</v>
      </c>
      <c r="G206" s="157">
        <v>70</v>
      </c>
    </row>
    <row r="207" spans="1:9" ht="55.95" customHeight="1" thickBot="1">
      <c r="A207" s="1"/>
      <c r="B207" s="24" t="s">
        <v>88</v>
      </c>
      <c r="C207" s="59" t="s">
        <v>41</v>
      </c>
      <c r="D207" s="59" t="s">
        <v>36</v>
      </c>
      <c r="E207" s="60" t="s">
        <v>424</v>
      </c>
      <c r="F207" s="61">
        <v>200</v>
      </c>
      <c r="G207" s="176">
        <v>45</v>
      </c>
    </row>
    <row r="208" spans="1:9" ht="47.4" thickBot="1">
      <c r="A208" s="1"/>
      <c r="B208" s="58" t="s">
        <v>323</v>
      </c>
      <c r="C208" s="59" t="s">
        <v>41</v>
      </c>
      <c r="D208" s="59" t="s">
        <v>36</v>
      </c>
      <c r="E208" s="60" t="s">
        <v>322</v>
      </c>
      <c r="F208" s="61">
        <v>200</v>
      </c>
      <c r="G208" s="157">
        <v>120.16912000000001</v>
      </c>
    </row>
    <row r="209" spans="1:9" ht="63" thickBot="1">
      <c r="A209" s="1"/>
      <c r="B209" s="58" t="s">
        <v>408</v>
      </c>
      <c r="C209" s="59" t="s">
        <v>41</v>
      </c>
      <c r="D209" s="59" t="s">
        <v>36</v>
      </c>
      <c r="E209" s="60" t="s">
        <v>322</v>
      </c>
      <c r="F209" s="61">
        <v>300</v>
      </c>
      <c r="G209" s="156">
        <v>58.823529999999998</v>
      </c>
      <c r="I209" s="117"/>
    </row>
    <row r="210" spans="1:9" ht="16.2" thickBot="1">
      <c r="A210" s="37">
        <v>7</v>
      </c>
      <c r="B210" s="46" t="s">
        <v>21</v>
      </c>
      <c r="C210" s="16">
        <v>10</v>
      </c>
      <c r="D210" s="16"/>
      <c r="E210" s="16"/>
      <c r="F210" s="22"/>
      <c r="G210" s="168">
        <f>G211+G216+G220</f>
        <v>20679.900000000001</v>
      </c>
    </row>
    <row r="211" spans="1:9" ht="16.2" thickBot="1">
      <c r="A211" s="1"/>
      <c r="B211" s="42" t="s">
        <v>27</v>
      </c>
      <c r="C211" s="41">
        <v>10</v>
      </c>
      <c r="D211" s="41" t="s">
        <v>36</v>
      </c>
      <c r="E211" s="41"/>
      <c r="F211" s="39"/>
      <c r="G211" s="166">
        <f t="shared" ref="G211:G212" si="0">G212</f>
        <v>3000</v>
      </c>
    </row>
    <row r="212" spans="1:9" ht="64.95" customHeight="1" thickBot="1">
      <c r="A212" s="1"/>
      <c r="B212" s="24" t="s">
        <v>342</v>
      </c>
      <c r="C212" s="18" t="s">
        <v>54</v>
      </c>
      <c r="D212" s="18" t="s">
        <v>36</v>
      </c>
      <c r="E212" s="18" t="s">
        <v>46</v>
      </c>
      <c r="F212" s="24"/>
      <c r="G212" s="157">
        <f t="shared" si="0"/>
        <v>3000</v>
      </c>
    </row>
    <row r="213" spans="1:9" ht="16.2" thickBot="1">
      <c r="A213" s="1"/>
      <c r="B213" s="49" t="s">
        <v>344</v>
      </c>
      <c r="C213" s="18" t="s">
        <v>54</v>
      </c>
      <c r="D213" s="18" t="s">
        <v>36</v>
      </c>
      <c r="E213" s="18" t="s">
        <v>69</v>
      </c>
      <c r="F213" s="24"/>
      <c r="G213" s="157">
        <f>G215</f>
        <v>3000</v>
      </c>
    </row>
    <row r="214" spans="1:9" ht="31.8" thickBot="1">
      <c r="A214" s="1"/>
      <c r="B214" s="120" t="s">
        <v>345</v>
      </c>
      <c r="C214" s="18" t="s">
        <v>54</v>
      </c>
      <c r="D214" s="18" t="s">
        <v>36</v>
      </c>
      <c r="E214" s="18" t="s">
        <v>346</v>
      </c>
      <c r="F214" s="24"/>
      <c r="G214" s="160">
        <f>G215</f>
        <v>3000</v>
      </c>
    </row>
    <row r="215" spans="1:9" ht="47.4" thickBot="1">
      <c r="A215" s="1"/>
      <c r="B215" s="21" t="s">
        <v>129</v>
      </c>
      <c r="C215" s="14">
        <v>10</v>
      </c>
      <c r="D215" s="14" t="s">
        <v>36</v>
      </c>
      <c r="E215" s="13" t="s">
        <v>347</v>
      </c>
      <c r="F215" s="24">
        <v>300</v>
      </c>
      <c r="G215" s="158">
        <v>3000</v>
      </c>
    </row>
    <row r="216" spans="1:9" ht="16.2" thickBot="1">
      <c r="A216" s="1"/>
      <c r="B216" s="47" t="s">
        <v>14</v>
      </c>
      <c r="C216" s="18">
        <v>10</v>
      </c>
      <c r="D216" s="18" t="s">
        <v>37</v>
      </c>
      <c r="E216" s="18"/>
      <c r="F216" s="24"/>
      <c r="G216" s="157">
        <f>G217</f>
        <v>1362.6</v>
      </c>
    </row>
    <row r="217" spans="1:9" ht="16.2" thickBot="1">
      <c r="A217" s="1"/>
      <c r="B217" s="148" t="s">
        <v>370</v>
      </c>
      <c r="C217" s="14" t="s">
        <v>54</v>
      </c>
      <c r="D217" s="14" t="s">
        <v>37</v>
      </c>
      <c r="E217" s="14" t="s">
        <v>41</v>
      </c>
      <c r="F217" s="21"/>
      <c r="G217" s="158">
        <f>G218</f>
        <v>1362.6</v>
      </c>
    </row>
    <row r="218" spans="1:9" ht="31.8" thickBot="1">
      <c r="A218" s="1"/>
      <c r="B218" s="149" t="s">
        <v>371</v>
      </c>
      <c r="C218" s="14" t="s">
        <v>54</v>
      </c>
      <c r="D218" s="14" t="s">
        <v>37</v>
      </c>
      <c r="E218" s="14" t="s">
        <v>72</v>
      </c>
      <c r="F218" s="21"/>
      <c r="G218" s="158">
        <f>G219</f>
        <v>1362.6</v>
      </c>
    </row>
    <row r="219" spans="1:9" ht="47.4" thickBot="1">
      <c r="A219" s="1"/>
      <c r="B219" s="28" t="s">
        <v>369</v>
      </c>
      <c r="C219" s="14" t="s">
        <v>54</v>
      </c>
      <c r="D219" s="14" t="s">
        <v>37</v>
      </c>
      <c r="E219" s="13" t="s">
        <v>366</v>
      </c>
      <c r="F219" s="21">
        <v>300</v>
      </c>
      <c r="G219" s="160">
        <v>1362.6</v>
      </c>
    </row>
    <row r="220" spans="1:9" ht="16.2" thickBot="1">
      <c r="A220" s="32"/>
      <c r="B220" s="135" t="s">
        <v>22</v>
      </c>
      <c r="C220" s="143">
        <v>10</v>
      </c>
      <c r="D220" s="143" t="s">
        <v>38</v>
      </c>
      <c r="E220" s="143"/>
      <c r="F220" s="24"/>
      <c r="G220" s="156">
        <f>G221+G228</f>
        <v>16317.300000000001</v>
      </c>
    </row>
    <row r="221" spans="1:9" ht="31.8" thickBot="1">
      <c r="A221" s="1"/>
      <c r="B221" s="44" t="s">
        <v>191</v>
      </c>
      <c r="C221" s="18" t="s">
        <v>54</v>
      </c>
      <c r="D221" s="18" t="s">
        <v>38</v>
      </c>
      <c r="E221" s="18" t="s">
        <v>36</v>
      </c>
      <c r="F221" s="24"/>
      <c r="G221" s="158">
        <f>G222</f>
        <v>14402.1</v>
      </c>
    </row>
    <row r="222" spans="1:9" ht="31.8" thickBot="1">
      <c r="A222" s="1"/>
      <c r="B222" s="27" t="s">
        <v>169</v>
      </c>
      <c r="C222" s="18" t="s">
        <v>54</v>
      </c>
      <c r="D222" s="18" t="s">
        <v>38</v>
      </c>
      <c r="E222" s="18" t="s">
        <v>79</v>
      </c>
      <c r="F222" s="24"/>
      <c r="G222" s="158">
        <f>G223+G225</f>
        <v>14402.1</v>
      </c>
    </row>
    <row r="223" spans="1:9" ht="78.599999999999994" thickBot="1">
      <c r="A223" s="1"/>
      <c r="B223" s="27" t="s">
        <v>214</v>
      </c>
      <c r="C223" s="18" t="s">
        <v>54</v>
      </c>
      <c r="D223" s="18" t="s">
        <v>38</v>
      </c>
      <c r="E223" s="18" t="s">
        <v>215</v>
      </c>
      <c r="F223" s="24"/>
      <c r="G223" s="156">
        <f>G224</f>
        <v>103</v>
      </c>
    </row>
    <row r="224" spans="1:9" ht="94.2" thickBot="1">
      <c r="A224" s="1"/>
      <c r="B224" s="7" t="s">
        <v>108</v>
      </c>
      <c r="C224" s="14">
        <v>10</v>
      </c>
      <c r="D224" s="14" t="s">
        <v>38</v>
      </c>
      <c r="E224" s="13" t="s">
        <v>135</v>
      </c>
      <c r="F224" s="24">
        <v>300</v>
      </c>
      <c r="G224" s="157">
        <v>103</v>
      </c>
    </row>
    <row r="225" spans="1:7" ht="31.8" thickBot="1">
      <c r="A225" s="1"/>
      <c r="B225" s="7" t="s">
        <v>216</v>
      </c>
      <c r="C225" s="14" t="s">
        <v>217</v>
      </c>
      <c r="D225" s="14" t="s">
        <v>38</v>
      </c>
      <c r="E225" s="13" t="s">
        <v>218</v>
      </c>
      <c r="F225" s="24"/>
      <c r="G225" s="156">
        <f>G226+G227</f>
        <v>14299.1</v>
      </c>
    </row>
    <row r="226" spans="1:7" ht="63" thickBot="1">
      <c r="A226" s="1"/>
      <c r="B226" s="7" t="s">
        <v>109</v>
      </c>
      <c r="C226" s="14">
        <v>10</v>
      </c>
      <c r="D226" s="14" t="s">
        <v>38</v>
      </c>
      <c r="E226" s="13" t="s">
        <v>110</v>
      </c>
      <c r="F226" s="24">
        <v>300</v>
      </c>
      <c r="G226" s="160">
        <v>509.1</v>
      </c>
    </row>
    <row r="227" spans="1:7" ht="47.4" thickBot="1">
      <c r="A227" s="1"/>
      <c r="B227" s="9" t="s">
        <v>111</v>
      </c>
      <c r="C227" s="14">
        <v>10</v>
      </c>
      <c r="D227" s="14" t="s">
        <v>38</v>
      </c>
      <c r="E227" s="150" t="s">
        <v>367</v>
      </c>
      <c r="F227" s="24">
        <v>300</v>
      </c>
      <c r="G227" s="156">
        <v>13790</v>
      </c>
    </row>
    <row r="228" spans="1:7" ht="63" thickBot="1">
      <c r="A228" s="1"/>
      <c r="B228" s="44" t="s">
        <v>348</v>
      </c>
      <c r="C228" s="18" t="s">
        <v>54</v>
      </c>
      <c r="D228" s="18" t="s">
        <v>38</v>
      </c>
      <c r="E228" s="18" t="s">
        <v>40</v>
      </c>
      <c r="F228" s="24"/>
      <c r="G228" s="158">
        <f>G229</f>
        <v>1915.2</v>
      </c>
    </row>
    <row r="229" spans="1:7" ht="63" thickBot="1">
      <c r="A229" s="1"/>
      <c r="B229" s="9" t="s">
        <v>213</v>
      </c>
      <c r="C229" s="18" t="s">
        <v>54</v>
      </c>
      <c r="D229" s="18" t="s">
        <v>38</v>
      </c>
      <c r="E229" s="18" t="s">
        <v>74</v>
      </c>
      <c r="F229" s="24"/>
      <c r="G229" s="158">
        <f>G230</f>
        <v>1915.2</v>
      </c>
    </row>
    <row r="230" spans="1:7" ht="31.8" thickBot="1">
      <c r="A230" s="1"/>
      <c r="B230" s="152" t="s">
        <v>376</v>
      </c>
      <c r="C230" s="18" t="s">
        <v>54</v>
      </c>
      <c r="D230" s="18" t="s">
        <v>38</v>
      </c>
      <c r="E230" s="18" t="s">
        <v>377</v>
      </c>
      <c r="F230" s="24"/>
      <c r="G230" s="158">
        <f>G231</f>
        <v>1915.2</v>
      </c>
    </row>
    <row r="231" spans="1:7" ht="47.4" thickBot="1">
      <c r="A231" s="1"/>
      <c r="B231" s="9" t="s">
        <v>375</v>
      </c>
      <c r="C231" s="18" t="s">
        <v>54</v>
      </c>
      <c r="D231" s="18" t="s">
        <v>38</v>
      </c>
      <c r="E231" s="18" t="s">
        <v>332</v>
      </c>
      <c r="F231" s="24">
        <v>300</v>
      </c>
      <c r="G231" s="156">
        <v>1915.2</v>
      </c>
    </row>
    <row r="232" spans="1:7" ht="16.2" thickBot="1">
      <c r="A232" s="36">
        <v>8</v>
      </c>
      <c r="B232" s="52" t="s">
        <v>23</v>
      </c>
      <c r="C232" s="16">
        <v>11</v>
      </c>
      <c r="D232" s="16"/>
      <c r="E232" s="16"/>
      <c r="F232" s="22"/>
      <c r="G232" s="159">
        <f>G233+G239</f>
        <v>3261.1183599999999</v>
      </c>
    </row>
    <row r="233" spans="1:7" ht="16.2" thickBot="1">
      <c r="A233" s="1"/>
      <c r="B233" s="42" t="s">
        <v>24</v>
      </c>
      <c r="C233" s="14">
        <v>11</v>
      </c>
      <c r="D233" s="14" t="s">
        <v>40</v>
      </c>
      <c r="E233" s="14"/>
      <c r="F233" s="24"/>
      <c r="G233" s="158">
        <f>G234</f>
        <v>1255</v>
      </c>
    </row>
    <row r="234" spans="1:7" ht="47.4" thickBot="1">
      <c r="A234" s="1"/>
      <c r="B234" s="27" t="s">
        <v>219</v>
      </c>
      <c r="C234" s="14" t="s">
        <v>46</v>
      </c>
      <c r="D234" s="14" t="s">
        <v>40</v>
      </c>
      <c r="E234" s="14" t="s">
        <v>43</v>
      </c>
      <c r="F234" s="24"/>
      <c r="G234" s="158">
        <f>G235+G237</f>
        <v>1255</v>
      </c>
    </row>
    <row r="235" spans="1:7" ht="31.8" thickBot="1">
      <c r="A235" s="1"/>
      <c r="B235" s="27" t="s">
        <v>341</v>
      </c>
      <c r="C235" s="14" t="s">
        <v>46</v>
      </c>
      <c r="D235" s="14" t="s">
        <v>40</v>
      </c>
      <c r="E235" s="14" t="s">
        <v>121</v>
      </c>
      <c r="F235" s="24"/>
      <c r="G235" s="158">
        <f>G236</f>
        <v>500</v>
      </c>
    </row>
    <row r="236" spans="1:7" ht="31.8" thickBot="1">
      <c r="A236" s="1"/>
      <c r="B236" s="7" t="s">
        <v>122</v>
      </c>
      <c r="C236" s="14">
        <v>11</v>
      </c>
      <c r="D236" s="14" t="s">
        <v>40</v>
      </c>
      <c r="E236" s="13" t="s">
        <v>240</v>
      </c>
      <c r="F236" s="24">
        <v>200</v>
      </c>
      <c r="G236" s="158">
        <v>500</v>
      </c>
    </row>
    <row r="237" spans="1:7" ht="31.8" thickBot="1">
      <c r="A237" s="1"/>
      <c r="B237" s="153" t="s">
        <v>384</v>
      </c>
      <c r="C237" s="14" t="s">
        <v>46</v>
      </c>
      <c r="D237" s="14" t="s">
        <v>40</v>
      </c>
      <c r="E237" s="14" t="s">
        <v>385</v>
      </c>
      <c r="F237" s="24"/>
      <c r="G237" s="158">
        <f>G238</f>
        <v>755</v>
      </c>
    </row>
    <row r="238" spans="1:7" ht="63" thickBot="1">
      <c r="A238" s="1"/>
      <c r="B238" s="7" t="s">
        <v>427</v>
      </c>
      <c r="C238" s="14">
        <v>11</v>
      </c>
      <c r="D238" s="14" t="s">
        <v>40</v>
      </c>
      <c r="E238" s="147" t="s">
        <v>421</v>
      </c>
      <c r="F238" s="24">
        <v>600</v>
      </c>
      <c r="G238" s="158">
        <v>755</v>
      </c>
    </row>
    <row r="239" spans="1:7" ht="16.2" thickBot="1">
      <c r="A239" s="1"/>
      <c r="B239" s="7" t="s">
        <v>383</v>
      </c>
      <c r="C239" s="14">
        <v>11</v>
      </c>
      <c r="D239" s="14" t="s">
        <v>44</v>
      </c>
      <c r="E239" s="13"/>
      <c r="F239" s="24"/>
      <c r="G239" s="158">
        <f>G240</f>
        <v>2006.1183599999999</v>
      </c>
    </row>
    <row r="240" spans="1:7" ht="47.4" thickBot="1">
      <c r="A240" s="1"/>
      <c r="B240" s="27" t="s">
        <v>219</v>
      </c>
      <c r="C240" s="14" t="s">
        <v>46</v>
      </c>
      <c r="D240" s="14" t="s">
        <v>44</v>
      </c>
      <c r="E240" s="14" t="s">
        <v>43</v>
      </c>
      <c r="F240" s="24"/>
      <c r="G240" s="158">
        <f>G241</f>
        <v>2006.1183599999999</v>
      </c>
    </row>
    <row r="241" spans="1:7" ht="31.8" thickBot="1">
      <c r="A241" s="1"/>
      <c r="B241" s="153" t="s">
        <v>384</v>
      </c>
      <c r="C241" s="14">
        <v>11</v>
      </c>
      <c r="D241" s="14" t="s">
        <v>44</v>
      </c>
      <c r="E241" s="14" t="s">
        <v>385</v>
      </c>
      <c r="F241" s="24"/>
      <c r="G241" s="158">
        <f>G242</f>
        <v>2006.1183599999999</v>
      </c>
    </row>
    <row r="242" spans="1:7" ht="47.4" thickBot="1">
      <c r="A242" s="1"/>
      <c r="B242" s="7" t="s">
        <v>387</v>
      </c>
      <c r="C242" s="14">
        <v>11</v>
      </c>
      <c r="D242" s="14" t="s">
        <v>44</v>
      </c>
      <c r="E242" s="147" t="s">
        <v>386</v>
      </c>
      <c r="F242" s="24">
        <v>600</v>
      </c>
      <c r="G242" s="158">
        <v>2006.1183599999999</v>
      </c>
    </row>
    <row r="243" spans="1:7" ht="31.8" hidden="1" thickBot="1">
      <c r="A243" s="36">
        <v>9</v>
      </c>
      <c r="B243" s="57" t="s">
        <v>15</v>
      </c>
      <c r="C243" s="122" t="s">
        <v>45</v>
      </c>
      <c r="D243" s="122"/>
      <c r="E243" s="123"/>
      <c r="F243" s="22"/>
      <c r="G243" s="168">
        <f>G244</f>
        <v>0</v>
      </c>
    </row>
    <row r="244" spans="1:7" ht="31.8" hidden="1" thickBot="1">
      <c r="A244" s="1"/>
      <c r="B244" s="42" t="s">
        <v>150</v>
      </c>
      <c r="C244" s="14">
        <v>13</v>
      </c>
      <c r="D244" s="29" t="s">
        <v>36</v>
      </c>
      <c r="E244" s="26"/>
      <c r="F244" s="21"/>
      <c r="G244" s="158">
        <f>G245</f>
        <v>0</v>
      </c>
    </row>
    <row r="245" spans="1:7" ht="78.599999999999994" hidden="1" thickBot="1">
      <c r="A245" s="1"/>
      <c r="B245" s="27" t="s">
        <v>342</v>
      </c>
      <c r="C245" s="14" t="s">
        <v>45</v>
      </c>
      <c r="D245" s="29" t="s">
        <v>36</v>
      </c>
      <c r="E245" s="26">
        <v>11</v>
      </c>
      <c r="F245" s="21"/>
      <c r="G245" s="158">
        <f>G246</f>
        <v>0</v>
      </c>
    </row>
    <row r="246" spans="1:7" ht="16.2" hidden="1" thickBot="1">
      <c r="A246" s="1"/>
      <c r="B246" s="27" t="s">
        <v>170</v>
      </c>
      <c r="C246" s="14" t="s">
        <v>45</v>
      </c>
      <c r="D246" s="29" t="s">
        <v>36</v>
      </c>
      <c r="E246" s="26" t="s">
        <v>69</v>
      </c>
      <c r="F246" s="21"/>
      <c r="G246" s="158">
        <f>G248</f>
        <v>0</v>
      </c>
    </row>
    <row r="247" spans="1:7" ht="47.4" hidden="1" thickBot="1">
      <c r="A247" s="1"/>
      <c r="B247" s="27" t="s">
        <v>221</v>
      </c>
      <c r="C247" s="14" t="s">
        <v>45</v>
      </c>
      <c r="D247" s="29" t="s">
        <v>36</v>
      </c>
      <c r="E247" s="26" t="s">
        <v>222</v>
      </c>
      <c r="F247" s="21"/>
      <c r="G247" s="156">
        <f>G248</f>
        <v>0</v>
      </c>
    </row>
    <row r="248" spans="1:7" ht="47.4" hidden="1" thickBot="1">
      <c r="A248" s="1"/>
      <c r="B248" s="7" t="s">
        <v>71</v>
      </c>
      <c r="C248" s="14">
        <v>13</v>
      </c>
      <c r="D248" s="29" t="s">
        <v>36</v>
      </c>
      <c r="E248" s="25" t="s">
        <v>238</v>
      </c>
      <c r="F248" s="25" t="s">
        <v>70</v>
      </c>
      <c r="G248" s="158">
        <v>0</v>
      </c>
    </row>
    <row r="249" spans="1:7" ht="31.8" thickBot="1">
      <c r="A249" s="36">
        <v>9</v>
      </c>
      <c r="B249" s="52" t="s">
        <v>28</v>
      </c>
      <c r="C249" s="16">
        <v>14</v>
      </c>
      <c r="D249" s="16"/>
      <c r="E249" s="16"/>
      <c r="F249" s="22"/>
      <c r="G249" s="168">
        <f>G250+G256</f>
        <v>27240</v>
      </c>
    </row>
    <row r="250" spans="1:7" ht="31.8" thickBot="1">
      <c r="A250" s="1"/>
      <c r="B250" s="47" t="s">
        <v>29</v>
      </c>
      <c r="C250" s="18">
        <v>14</v>
      </c>
      <c r="D250" s="18" t="s">
        <v>36</v>
      </c>
      <c r="E250" s="18"/>
      <c r="F250" s="24"/>
      <c r="G250" s="158">
        <f>G251</f>
        <v>12889</v>
      </c>
    </row>
    <row r="251" spans="1:7" ht="69" customHeight="1" thickBot="1">
      <c r="A251" s="1"/>
      <c r="B251" s="24" t="s">
        <v>342</v>
      </c>
      <c r="C251" s="18" t="s">
        <v>48</v>
      </c>
      <c r="D251" s="18" t="s">
        <v>36</v>
      </c>
      <c r="E251" s="18" t="s">
        <v>46</v>
      </c>
      <c r="F251" s="24"/>
      <c r="G251" s="158">
        <f>G252</f>
        <v>12889</v>
      </c>
    </row>
    <row r="252" spans="1:7" ht="47.4" thickBot="1">
      <c r="A252" s="32"/>
      <c r="B252" s="9" t="s">
        <v>343</v>
      </c>
      <c r="C252" s="143" t="s">
        <v>48</v>
      </c>
      <c r="D252" s="143" t="s">
        <v>36</v>
      </c>
      <c r="E252" s="143" t="s">
        <v>128</v>
      </c>
      <c r="F252" s="24"/>
      <c r="G252" s="156">
        <f>G253</f>
        <v>12889</v>
      </c>
    </row>
    <row r="253" spans="1:7" ht="31.8" thickBot="1">
      <c r="A253" s="1"/>
      <c r="B253" s="174" t="s">
        <v>223</v>
      </c>
      <c r="C253" s="18" t="s">
        <v>48</v>
      </c>
      <c r="D253" s="18" t="s">
        <v>36</v>
      </c>
      <c r="E253" s="18" t="s">
        <v>224</v>
      </c>
      <c r="F253" s="24"/>
      <c r="G253" s="156">
        <f>G255+G254</f>
        <v>12889</v>
      </c>
    </row>
    <row r="254" spans="1:7" ht="31.8" thickBot="1">
      <c r="A254" s="1"/>
      <c r="B254" s="7" t="s">
        <v>261</v>
      </c>
      <c r="C254" s="14">
        <v>14</v>
      </c>
      <c r="D254" s="14" t="s">
        <v>36</v>
      </c>
      <c r="E254" s="13" t="s">
        <v>351</v>
      </c>
      <c r="F254" s="24">
        <v>500</v>
      </c>
      <c r="G254" s="160">
        <v>4038</v>
      </c>
    </row>
    <row r="255" spans="1:7" ht="31.8" thickBot="1">
      <c r="A255" s="1"/>
      <c r="B255" s="7" t="s">
        <v>262</v>
      </c>
      <c r="C255" s="14">
        <v>14</v>
      </c>
      <c r="D255" s="14" t="s">
        <v>36</v>
      </c>
      <c r="E255" s="13" t="s">
        <v>352</v>
      </c>
      <c r="F255" s="24">
        <v>500</v>
      </c>
      <c r="G255" s="160">
        <v>8851</v>
      </c>
    </row>
    <row r="256" spans="1:7" ht="16.2" thickBot="1">
      <c r="A256" s="1"/>
      <c r="B256" s="43" t="s">
        <v>47</v>
      </c>
      <c r="C256" s="18" t="s">
        <v>48</v>
      </c>
      <c r="D256" s="18" t="s">
        <v>40</v>
      </c>
      <c r="E256" s="18"/>
      <c r="F256" s="24"/>
      <c r="G256" s="157">
        <f>G257</f>
        <v>14351</v>
      </c>
    </row>
    <row r="257" spans="1:7" ht="60" customHeight="1" thickBot="1">
      <c r="A257" s="1"/>
      <c r="B257" s="24" t="s">
        <v>342</v>
      </c>
      <c r="C257" s="18" t="s">
        <v>48</v>
      </c>
      <c r="D257" s="18" t="s">
        <v>40</v>
      </c>
      <c r="E257" s="18" t="s">
        <v>46</v>
      </c>
      <c r="F257" s="24"/>
      <c r="G257" s="157">
        <f>G258</f>
        <v>14351</v>
      </c>
    </row>
    <row r="258" spans="1:7" ht="47.4" thickBot="1">
      <c r="A258" s="1"/>
      <c r="B258" s="9" t="s">
        <v>343</v>
      </c>
      <c r="C258" s="18" t="s">
        <v>48</v>
      </c>
      <c r="D258" s="18" t="s">
        <v>40</v>
      </c>
      <c r="E258" s="18" t="s">
        <v>128</v>
      </c>
      <c r="F258" s="24"/>
      <c r="G258" s="157">
        <f>G260</f>
        <v>14351</v>
      </c>
    </row>
    <row r="259" spans="1:7" ht="31.8" thickBot="1">
      <c r="A259" s="1"/>
      <c r="B259" s="174" t="s">
        <v>368</v>
      </c>
      <c r="C259" s="18" t="s">
        <v>48</v>
      </c>
      <c r="D259" s="18" t="s">
        <v>40</v>
      </c>
      <c r="E259" s="18" t="s">
        <v>226</v>
      </c>
      <c r="F259" s="24"/>
      <c r="G259" s="157">
        <f>G260</f>
        <v>14351</v>
      </c>
    </row>
    <row r="260" spans="1:7" ht="46.95" customHeight="1" thickBot="1">
      <c r="A260" s="1"/>
      <c r="B260" s="8" t="s">
        <v>296</v>
      </c>
      <c r="C260" s="18" t="s">
        <v>48</v>
      </c>
      <c r="D260" s="18" t="s">
        <v>40</v>
      </c>
      <c r="E260" s="17" t="s">
        <v>350</v>
      </c>
      <c r="F260" s="24">
        <v>500</v>
      </c>
      <c r="G260" s="158">
        <v>14351</v>
      </c>
    </row>
    <row r="261" spans="1:7" ht="16.2" hidden="1" thickBot="1">
      <c r="A261" s="1"/>
      <c r="B261" s="52" t="s">
        <v>33</v>
      </c>
      <c r="C261" s="5">
        <v>99</v>
      </c>
      <c r="D261" s="5">
        <v>99</v>
      </c>
      <c r="E261" s="5"/>
      <c r="F261" s="23"/>
      <c r="G261" s="169"/>
    </row>
    <row r="262" spans="1:7">
      <c r="A262" s="2"/>
    </row>
    <row r="263" spans="1:7" ht="18">
      <c r="A263" s="3"/>
      <c r="B263" s="131" t="s">
        <v>326</v>
      </c>
      <c r="C263" s="132"/>
      <c r="D263" s="132"/>
      <c r="E263" s="132"/>
      <c r="F263" s="131" t="s">
        <v>327</v>
      </c>
      <c r="G263" s="171"/>
    </row>
    <row r="264" spans="1:7" ht="18">
      <c r="A264" s="3"/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19685039370078741" bottom="0.15748031496062992" header="0.15748031496062992" footer="0.1574803149606299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июнь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chalova</cp:lastModifiedBy>
  <cp:lastPrinted>2020-06-01T07:43:28Z</cp:lastPrinted>
  <dcterms:created xsi:type="dcterms:W3CDTF">2012-04-12T07:59:00Z</dcterms:created>
  <dcterms:modified xsi:type="dcterms:W3CDTF">2020-06-21T16:06:47Z</dcterms:modified>
</cp:coreProperties>
</file>