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05" windowWidth="15120" windowHeight="7710" activeTab="1"/>
  </bookViews>
  <sheets>
    <sheet name="расходы  спорт (2)" sheetId="11" r:id="rId1"/>
    <sheet name="Лист2" sheetId="10" r:id="rId2"/>
  </sheets>
  <calcPr calcId="125725"/>
</workbook>
</file>

<file path=xl/calcChain.xml><?xml version="1.0" encoding="utf-8"?>
<calcChain xmlns="http://schemas.openxmlformats.org/spreadsheetml/2006/main">
  <c r="F10" i="10"/>
  <c r="G10"/>
  <c r="H10"/>
  <c r="I10"/>
  <c r="F11"/>
  <c r="G11"/>
  <c r="H11"/>
  <c r="I11"/>
  <c r="E10"/>
  <c r="E11"/>
  <c r="D11"/>
  <c r="D23"/>
  <c r="F23"/>
  <c r="G23"/>
  <c r="H23"/>
  <c r="I23"/>
  <c r="E23"/>
  <c r="E26"/>
  <c r="E25"/>
  <c r="G22" i="11" l="1"/>
  <c r="H22"/>
  <c r="I22"/>
  <c r="J22"/>
  <c r="E22"/>
  <c r="F22"/>
  <c r="F14" l="1"/>
  <c r="G14"/>
  <c r="H14"/>
  <c r="I14"/>
  <c r="J14"/>
  <c r="E14"/>
  <c r="E28" i="10" l="1"/>
  <c r="D28"/>
  <c r="D27"/>
  <c r="E18"/>
  <c r="D18"/>
  <c r="E16"/>
  <c r="D16"/>
  <c r="E15"/>
  <c r="D15"/>
  <c r="E13"/>
  <c r="D13"/>
  <c r="D10"/>
  <c r="E8" l="1"/>
  <c r="D8"/>
  <c r="F27"/>
  <c r="G27"/>
  <c r="G8" s="1"/>
  <c r="H27"/>
  <c r="I27"/>
  <c r="I8" s="1"/>
  <c r="I28"/>
  <c r="H28"/>
  <c r="G28"/>
  <c r="F28"/>
  <c r="H11" i="11"/>
  <c r="I11"/>
  <c r="J11"/>
  <c r="G11"/>
  <c r="G19"/>
  <c r="H19"/>
  <c r="J19"/>
  <c r="F11"/>
  <c r="E11"/>
  <c r="F19"/>
  <c r="E19"/>
  <c r="I19"/>
  <c r="F8" l="1"/>
  <c r="I8"/>
  <c r="G8"/>
  <c r="E8"/>
  <c r="J8"/>
  <c r="H8"/>
  <c r="H8" i="10"/>
  <c r="F15"/>
  <c r="G15"/>
  <c r="H15"/>
  <c r="I15"/>
  <c r="F16"/>
  <c r="G16"/>
  <c r="H16"/>
  <c r="I16"/>
  <c r="I18"/>
  <c r="H18"/>
  <c r="G18"/>
  <c r="F18"/>
  <c r="F8" l="1"/>
  <c r="F13"/>
  <c r="H13"/>
  <c r="I13"/>
  <c r="G13"/>
</calcChain>
</file>

<file path=xl/sharedStrings.xml><?xml version="1.0" encoding="utf-8"?>
<sst xmlns="http://schemas.openxmlformats.org/spreadsheetml/2006/main" count="96" uniqueCount="47">
  <si>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</si>
  <si>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</si>
  <si>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</si>
  <si>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</si>
  <si>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>МУНИЦИПАЛЬНАЯ ПРОГРАММА</t>
  </si>
  <si>
    <t>всего</t>
  </si>
  <si>
    <t>в том числе по ГРБС:</t>
  </si>
  <si>
    <t>Администрация Нижнедевицкого муниципального района</t>
  </si>
  <si>
    <t>ПОДПРОГРАММА 1</t>
  </si>
  <si>
    <t xml:space="preserve">Основное мероприятие 1.1 </t>
  </si>
  <si>
    <t xml:space="preserve">Код бюджетной классификации 
</t>
  </si>
  <si>
    <t xml:space="preserve">Основное мероприятие 2.1 </t>
  </si>
  <si>
    <t>Мероприятия в области физической культуры и спорта в рамках подпрограммы «Развитие физической культуры и спорта в Нижнедевицком муниципальном районе» муниципальной программы «Развитие физической культуры и спорта на территории Нижнедевицкого муниципального района»</t>
  </si>
  <si>
    <t>областной бюджет</t>
  </si>
  <si>
    <t>Расходы  бюджета по годам реализации муниципальной программы, тыс. руб.</t>
  </si>
  <si>
    <t>всего, в том числе:</t>
  </si>
  <si>
    <t xml:space="preserve">федеральный бюджет </t>
  </si>
  <si>
    <t>местный бюджет</t>
  </si>
  <si>
    <t>внебюджетне средства</t>
  </si>
  <si>
    <t>Приложение № 2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</si>
  <si>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 xml:space="preserve">Руководитель отдела по образованию, спорту и работе с молодежью </t>
  </si>
  <si>
    <t>Приложение № 1</t>
  </si>
  <si>
    <t xml:space="preserve"> к постановлению администрации Нижнедевицкого муниципального района</t>
  </si>
  <si>
    <t>Подпрограмма2</t>
  </si>
  <si>
    <t>"Развитие сети спортивных сооружений"</t>
  </si>
  <si>
    <t>О.И.Шмойлова</t>
  </si>
  <si>
    <t>Подпрограмма 2</t>
  </si>
  <si>
    <t>Подпрограмма 1</t>
  </si>
  <si>
    <t>№ 78 от 19 января 2018г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</si>
  <si>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муниципальной программы "Развитие физической культуры и спорта на территории Нижнедевицкого муниципального района на 2018-2023 годы"</t>
  </si>
  <si>
    <t>2018
(первый год реализации)</t>
  </si>
  <si>
    <t>2019
(второй год реализации)</t>
  </si>
  <si>
    <t xml:space="preserve">2020
(третий год реализации) </t>
  </si>
  <si>
    <t xml:space="preserve">2021
(четвертый год реализации) </t>
  </si>
  <si>
    <t xml:space="preserve">2022
(пятый год реализации) </t>
  </si>
  <si>
    <t xml:space="preserve">2023
(шестой год реализации) </t>
  </si>
  <si>
    <t>№ 78 января  2018г</t>
  </si>
  <si>
    <t>Расходы на реализацию муниципальной программы Нижнедевицкого муниципального района Воронежской области   муниципальной программы "Развитие физической культуры и спорта на территории Нижнедевицкого муниципального района на 2018-2023 годы"</t>
  </si>
  <si>
    <t>"Развитие физической культуры и спорта на территории Нижнедевицкого муниципального района на 2018-2023годы"</t>
  </si>
  <si>
    <t>924 1103 020610080410 224 226</t>
  </si>
  <si>
    <t>924 1103 020610080410 224 290</t>
  </si>
  <si>
    <t>924 1103 020610080410 224 340</t>
  </si>
  <si>
    <t>9241105062Р578100414310</t>
  </si>
  <si>
    <t>924 1102 06201S8750243225</t>
  </si>
  <si>
    <t>"Развитие физической культуры и спорта в  Нижнедевицком муниципальном  районе на 2018-2023 годы"</t>
  </si>
  <si>
    <t>"Развитие физической культуры и спорта в  Нижнедевицком муниципальном  районе на 2018-2023годы"</t>
  </si>
  <si>
    <t>Развитие инфраструктуры физической культуры и спорта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</si>
</sst>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2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3" fillId="2" borderId="1" xfId="1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0" fontId="7" fillId="0" borderId="0" xfId="1" applyFont="1"/>
    <xf numFmtId="0" fontId="5" fillId="0" borderId="0" xfId="1" applyFont="1" applyAlignment="1"/>
    <xf numFmtId="0" fontId="4" fillId="2" borderId="1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9" fillId="0" borderId="1" xfId="0" applyFont="1" applyBorder="1"/>
    <xf numFmtId="0" fontId="10" fillId="0" borderId="0" xfId="0" applyFont="1"/>
    <xf numFmtId="164" fontId="3" fillId="0" borderId="1" xfId="1" applyNumberFormat="1" applyFont="1" applyFill="1" applyBorder="1" applyAlignment="1">
      <alignment horizontal="right" wrapText="1"/>
    </xf>
    <xf numFmtId="0" fontId="9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4" fontId="3" fillId="0" borderId="0" xfId="1" applyNumberFormat="1" applyFont="1"/>
    <xf numFmtId="4" fontId="5" fillId="0" borderId="0" xfId="1" applyNumberFormat="1" applyFont="1"/>
    <xf numFmtId="4" fontId="3" fillId="0" borderId="0" xfId="1" applyNumberFormat="1" applyFont="1" applyAlignment="1">
      <alignment horizontal="center"/>
    </xf>
    <xf numFmtId="4" fontId="9" fillId="0" borderId="0" xfId="0" applyNumberFormat="1" applyFont="1"/>
    <xf numFmtId="0" fontId="5" fillId="0" borderId="0" xfId="1" applyFont="1"/>
    <xf numFmtId="0" fontId="3" fillId="2" borderId="1" xfId="1" applyFont="1" applyFill="1" applyBorder="1" applyAlignment="1">
      <alignment wrapText="1"/>
    </xf>
    <xf numFmtId="0" fontId="3" fillId="0" borderId="1" xfId="1" applyFont="1" applyBorder="1" applyAlignment="1">
      <alignment horizontal="center" vertical="center"/>
    </xf>
    <xf numFmtId="0" fontId="3" fillId="2" borderId="1" xfId="1" applyFont="1" applyFill="1" applyBorder="1" applyAlignment="1">
      <alignment wrapText="1"/>
    </xf>
    <xf numFmtId="0" fontId="11" fillId="0" borderId="1" xfId="0" applyFont="1" applyBorder="1" applyAlignment="1">
      <alignment horizontal="left" vertical="center" wrapText="1"/>
    </xf>
    <xf numFmtId="4" fontId="8" fillId="6" borderId="1" xfId="1" applyNumberFormat="1" applyFont="1" applyFill="1" applyBorder="1" applyAlignment="1">
      <alignment horizontal="center" wrapText="1"/>
    </xf>
    <xf numFmtId="4" fontId="8" fillId="5" borderId="1" xfId="1" applyNumberFormat="1" applyFont="1" applyFill="1" applyBorder="1" applyAlignment="1">
      <alignment horizontal="center" wrapText="1"/>
    </xf>
    <xf numFmtId="4" fontId="8" fillId="0" borderId="1" xfId="1" applyNumberFormat="1" applyFont="1" applyFill="1" applyBorder="1" applyAlignment="1">
      <alignment horizontal="center" wrapText="1"/>
    </xf>
    <xf numFmtId="4" fontId="4" fillId="4" borderId="1" xfId="1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165" fontId="8" fillId="6" borderId="1" xfId="1" applyNumberFormat="1" applyFont="1" applyFill="1" applyBorder="1" applyAlignment="1">
      <alignment horizontal="center" wrapText="1"/>
    </xf>
    <xf numFmtId="165" fontId="8" fillId="0" borderId="1" xfId="1" applyNumberFormat="1" applyFont="1" applyBorder="1" applyAlignment="1">
      <alignment horizontal="center" wrapText="1"/>
    </xf>
    <xf numFmtId="165" fontId="8" fillId="5" borderId="1" xfId="1" applyNumberFormat="1" applyFont="1" applyFill="1" applyBorder="1" applyAlignment="1">
      <alignment horizontal="center" wrapText="1"/>
    </xf>
    <xf numFmtId="165" fontId="8" fillId="0" borderId="1" xfId="1" applyNumberFormat="1" applyFont="1" applyFill="1" applyBorder="1" applyAlignment="1">
      <alignment horizontal="center" wrapText="1"/>
    </xf>
    <xf numFmtId="165" fontId="4" fillId="4" borderId="1" xfId="1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right"/>
    </xf>
    <xf numFmtId="0" fontId="3" fillId="0" borderId="0" xfId="0" applyFont="1" applyAlignment="1">
      <alignment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/>
    <xf numFmtId="0" fontId="3" fillId="0" borderId="1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left" vertical="top" wrapText="1"/>
    </xf>
    <xf numFmtId="0" fontId="3" fillId="2" borderId="3" xfId="1" applyFont="1" applyFill="1" applyBorder="1" applyAlignment="1">
      <alignment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1" xfId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4" fillId="0" borderId="2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164" fontId="6" fillId="0" borderId="1" xfId="1" applyNumberFormat="1" applyFont="1" applyBorder="1" applyAlignment="1">
      <alignment horizontal="right" wrapText="1"/>
    </xf>
    <xf numFmtId="164" fontId="4" fillId="4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opLeftCell="B19" workbookViewId="0">
      <selection activeCell="F31" sqref="F31"/>
    </sheetView>
  </sheetViews>
  <sheetFormatPr defaultRowHeight="15"/>
  <cols>
    <col min="1" max="1" width="23.42578125" customWidth="1"/>
    <col min="2" max="2" width="34.42578125" customWidth="1"/>
    <col min="3" max="3" width="26.7109375" customWidth="1"/>
    <col min="4" max="4" width="28.85546875" customWidth="1"/>
    <col min="5" max="5" width="13.7109375" customWidth="1"/>
    <col min="6" max="6" width="13.5703125" customWidth="1"/>
    <col min="7" max="7" width="12.7109375" customWidth="1"/>
    <col min="8" max="8" width="13.42578125" customWidth="1"/>
    <col min="9" max="9" width="12.85546875" customWidth="1"/>
    <col min="10" max="10" width="13.140625" customWidth="1"/>
    <col min="11" max="11" width="15" customWidth="1"/>
  </cols>
  <sheetData>
    <row r="1" spans="1:10" ht="18.75" customHeight="1">
      <c r="A1" s="25"/>
      <c r="B1" s="25"/>
      <c r="C1" s="20"/>
      <c r="D1" s="6"/>
      <c r="E1" s="44" t="s">
        <v>21</v>
      </c>
      <c r="F1" s="44"/>
      <c r="G1" s="14"/>
      <c r="H1" s="14"/>
      <c r="I1" s="14"/>
      <c r="J1" s="14"/>
    </row>
    <row r="2" spans="1:10" ht="17.25" customHeight="1">
      <c r="A2" s="25"/>
      <c r="B2" s="25"/>
      <c r="C2" s="20"/>
      <c r="D2" s="21" t="s">
        <v>22</v>
      </c>
      <c r="E2" s="21"/>
      <c r="F2" s="21"/>
      <c r="G2" s="14"/>
      <c r="H2" s="14"/>
      <c r="I2" s="14"/>
      <c r="J2" s="14"/>
    </row>
    <row r="3" spans="1:10" ht="18.75" customHeight="1">
      <c r="A3" s="25"/>
      <c r="B3" s="25"/>
      <c r="C3" s="20"/>
      <c r="D3" s="22"/>
      <c r="E3" s="23" t="s">
        <v>36</v>
      </c>
      <c r="F3" s="22"/>
      <c r="G3" s="14"/>
      <c r="H3" s="14"/>
      <c r="I3" s="14"/>
      <c r="J3" s="14"/>
    </row>
    <row r="4" spans="1:10" ht="41.25" customHeight="1">
      <c r="A4" s="52" t="s">
        <v>37</v>
      </c>
      <c r="B4" s="52"/>
      <c r="C4" s="52"/>
      <c r="D4" s="52"/>
      <c r="E4" s="52"/>
      <c r="F4" s="52"/>
      <c r="G4" s="53"/>
      <c r="H4" s="53"/>
      <c r="I4" s="53"/>
      <c r="J4" s="14"/>
    </row>
    <row r="5" spans="1:10" ht="27.75" customHeight="1">
      <c r="A5" s="45" t="s">
        <v>0</v>
      </c>
      <c r="B5" s="46" t="s">
        <v>1</v>
      </c>
      <c r="C5" s="47" t="s">
        <v>2</v>
      </c>
      <c r="D5" s="48" t="s">
        <v>10</v>
      </c>
      <c r="E5" s="50" t="s">
        <v>14</v>
      </c>
      <c r="F5" s="51"/>
      <c r="G5" s="51"/>
      <c r="H5" s="51"/>
      <c r="I5" s="51"/>
      <c r="J5" s="51"/>
    </row>
    <row r="6" spans="1:10" ht="66" customHeight="1">
      <c r="A6" s="45"/>
      <c r="B6" s="46"/>
      <c r="C6" s="47"/>
      <c r="D6" s="49"/>
      <c r="E6" s="15" t="s">
        <v>30</v>
      </c>
      <c r="F6" s="15" t="s">
        <v>31</v>
      </c>
      <c r="G6" s="9" t="s">
        <v>32</v>
      </c>
      <c r="H6" s="9" t="s">
        <v>33</v>
      </c>
      <c r="I6" s="9" t="s">
        <v>34</v>
      </c>
      <c r="J6" s="9" t="s">
        <v>35</v>
      </c>
    </row>
    <row r="7" spans="1:10" ht="15.75">
      <c r="A7" s="27">
        <v>1</v>
      </c>
      <c r="B7" s="27">
        <v>2</v>
      </c>
      <c r="C7" s="1">
        <v>3</v>
      </c>
      <c r="D7" s="1"/>
      <c r="E7" s="2">
        <v>4</v>
      </c>
      <c r="F7" s="2">
        <v>5</v>
      </c>
      <c r="G7" s="2">
        <v>6</v>
      </c>
      <c r="H7" s="11"/>
      <c r="I7" s="11"/>
      <c r="J7" s="11"/>
    </row>
    <row r="8" spans="1:10" ht="18.75" customHeight="1">
      <c r="A8" s="54" t="s">
        <v>4</v>
      </c>
      <c r="B8" s="55" t="s">
        <v>38</v>
      </c>
      <c r="C8" s="26" t="s">
        <v>5</v>
      </c>
      <c r="D8" s="26"/>
      <c r="E8" s="3">
        <f t="shared" ref="E8:J8" si="0">E11+E19</f>
        <v>420</v>
      </c>
      <c r="F8" s="76">
        <f t="shared" si="0"/>
        <v>13906.182999999999</v>
      </c>
      <c r="G8" s="3">
        <f t="shared" si="0"/>
        <v>450</v>
      </c>
      <c r="H8" s="3">
        <f t="shared" si="0"/>
        <v>450</v>
      </c>
      <c r="I8" s="3">
        <f t="shared" si="0"/>
        <v>450</v>
      </c>
      <c r="J8" s="3">
        <f t="shared" si="0"/>
        <v>450</v>
      </c>
    </row>
    <row r="9" spans="1:10" ht="18.75" customHeight="1">
      <c r="A9" s="54"/>
      <c r="B9" s="56"/>
      <c r="C9" s="26" t="s">
        <v>6</v>
      </c>
      <c r="D9" s="26"/>
      <c r="E9" s="3"/>
      <c r="F9" s="3"/>
      <c r="G9" s="3"/>
      <c r="H9" s="43"/>
      <c r="I9" s="43"/>
      <c r="J9" s="43"/>
    </row>
    <row r="10" spans="1:10" ht="42.75" customHeight="1">
      <c r="A10" s="54"/>
      <c r="B10" s="57"/>
      <c r="C10" s="26" t="s">
        <v>7</v>
      </c>
      <c r="D10" s="26"/>
      <c r="E10" s="4"/>
      <c r="F10" s="4"/>
      <c r="G10" s="4"/>
      <c r="H10" s="4"/>
      <c r="I10" s="4"/>
      <c r="J10" s="4"/>
    </row>
    <row r="11" spans="1:10" ht="15" customHeight="1">
      <c r="A11" s="55" t="s">
        <v>27</v>
      </c>
      <c r="B11" s="54" t="s">
        <v>45</v>
      </c>
      <c r="C11" s="28" t="s">
        <v>5</v>
      </c>
      <c r="D11" s="28"/>
      <c r="E11" s="4">
        <f>E14</f>
        <v>420</v>
      </c>
      <c r="F11" s="4">
        <f t="shared" ref="F11:J11" si="1">F14</f>
        <v>450</v>
      </c>
      <c r="G11" s="4">
        <f t="shared" si="1"/>
        <v>450</v>
      </c>
      <c r="H11" s="4">
        <f t="shared" si="1"/>
        <v>450</v>
      </c>
      <c r="I11" s="4">
        <f t="shared" si="1"/>
        <v>450</v>
      </c>
      <c r="J11" s="4">
        <f t="shared" si="1"/>
        <v>450</v>
      </c>
    </row>
    <row r="12" spans="1:10" ht="21" customHeight="1">
      <c r="A12" s="56"/>
      <c r="B12" s="62"/>
      <c r="C12" s="28" t="s">
        <v>6</v>
      </c>
      <c r="D12" s="28"/>
      <c r="E12" s="4"/>
      <c r="F12" s="4"/>
      <c r="G12" s="4"/>
      <c r="H12" s="4"/>
      <c r="I12" s="4"/>
      <c r="J12" s="4"/>
    </row>
    <row r="13" spans="1:10" ht="49.5" customHeight="1">
      <c r="A13" s="57"/>
      <c r="B13" s="62"/>
      <c r="C13" s="28" t="s">
        <v>7</v>
      </c>
      <c r="D13" s="28"/>
      <c r="E13" s="4"/>
      <c r="F13" s="4"/>
      <c r="G13" s="4"/>
      <c r="H13" s="4"/>
      <c r="I13" s="4"/>
      <c r="J13" s="4"/>
    </row>
    <row r="14" spans="1:10" ht="21.75" customHeight="1">
      <c r="A14" s="55" t="s">
        <v>9</v>
      </c>
      <c r="B14" s="56" t="s">
        <v>12</v>
      </c>
      <c r="C14" s="28" t="s">
        <v>5</v>
      </c>
      <c r="D14" s="28"/>
      <c r="E14" s="13">
        <f>E16+E17+E18</f>
        <v>420</v>
      </c>
      <c r="F14" s="13">
        <f t="shared" ref="F14:J14" si="2">F16+F17+F18</f>
        <v>450</v>
      </c>
      <c r="G14" s="13">
        <f t="shared" si="2"/>
        <v>450</v>
      </c>
      <c r="H14" s="13">
        <f t="shared" si="2"/>
        <v>450</v>
      </c>
      <c r="I14" s="13">
        <f t="shared" si="2"/>
        <v>450</v>
      </c>
      <c r="J14" s="13">
        <f t="shared" si="2"/>
        <v>450</v>
      </c>
    </row>
    <row r="15" spans="1:10" ht="21.75" customHeight="1">
      <c r="A15" s="56"/>
      <c r="B15" s="56"/>
      <c r="C15" s="28" t="s">
        <v>6</v>
      </c>
      <c r="D15" s="28"/>
      <c r="E15" s="4"/>
      <c r="F15" s="4"/>
      <c r="G15" s="4"/>
      <c r="H15" s="4"/>
      <c r="I15" s="4"/>
      <c r="J15" s="4"/>
    </row>
    <row r="16" spans="1:10" ht="25.5" customHeight="1">
      <c r="A16" s="56"/>
      <c r="B16" s="56"/>
      <c r="C16" s="63"/>
      <c r="D16" s="36" t="s">
        <v>39</v>
      </c>
      <c r="E16" s="4">
        <v>40</v>
      </c>
      <c r="F16" s="4">
        <v>40</v>
      </c>
      <c r="G16" s="4">
        <v>40</v>
      </c>
      <c r="H16" s="4">
        <v>40</v>
      </c>
      <c r="I16" s="4">
        <v>40</v>
      </c>
      <c r="J16" s="4">
        <v>40</v>
      </c>
    </row>
    <row r="17" spans="1:10" ht="13.5" customHeight="1">
      <c r="A17" s="56"/>
      <c r="B17" s="56"/>
      <c r="C17" s="63"/>
      <c r="D17" s="36" t="s">
        <v>40</v>
      </c>
      <c r="E17" s="4">
        <v>300</v>
      </c>
      <c r="F17" s="4">
        <v>300</v>
      </c>
      <c r="G17" s="4">
        <v>300</v>
      </c>
      <c r="H17" s="4">
        <v>300</v>
      </c>
      <c r="I17" s="4">
        <v>300</v>
      </c>
      <c r="J17" s="4">
        <v>300</v>
      </c>
    </row>
    <row r="18" spans="1:10" ht="77.25" customHeight="1">
      <c r="A18" s="57"/>
      <c r="B18" s="56"/>
      <c r="C18" s="63"/>
      <c r="D18" s="36" t="s">
        <v>41</v>
      </c>
      <c r="E18" s="4">
        <v>80</v>
      </c>
      <c r="F18" s="4">
        <v>110</v>
      </c>
      <c r="G18" s="4">
        <v>110</v>
      </c>
      <c r="H18" s="4">
        <v>110</v>
      </c>
      <c r="I18" s="4">
        <v>110</v>
      </c>
      <c r="J18" s="4">
        <v>110</v>
      </c>
    </row>
    <row r="19" spans="1:10" ht="20.25" customHeight="1">
      <c r="A19" s="55" t="s">
        <v>23</v>
      </c>
      <c r="B19" s="55" t="s">
        <v>24</v>
      </c>
      <c r="C19" s="26" t="s">
        <v>5</v>
      </c>
      <c r="D19" s="35"/>
      <c r="E19" s="4">
        <f>E22</f>
        <v>0</v>
      </c>
      <c r="F19" s="13">
        <f t="shared" ref="F19:J19" si="3">F22</f>
        <v>13456.182999999999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</row>
    <row r="20" spans="1:10" ht="18" customHeight="1">
      <c r="A20" s="58"/>
      <c r="B20" s="56"/>
      <c r="C20" s="26" t="s">
        <v>6</v>
      </c>
      <c r="D20" s="35"/>
      <c r="E20" s="4"/>
      <c r="F20" s="13"/>
      <c r="G20" s="4"/>
      <c r="H20" s="43"/>
      <c r="I20" s="43"/>
      <c r="J20" s="43"/>
    </row>
    <row r="21" spans="1:10" ht="43.5" customHeight="1">
      <c r="A21" s="59"/>
      <c r="B21" s="57"/>
      <c r="C21" s="26" t="s">
        <v>7</v>
      </c>
      <c r="D21" s="35"/>
      <c r="E21" s="4"/>
      <c r="F21" s="13"/>
      <c r="G21" s="4"/>
      <c r="H21" s="43"/>
      <c r="I21" s="43"/>
      <c r="J21" s="43"/>
    </row>
    <row r="22" spans="1:10" ht="15.75">
      <c r="A22" s="54" t="s">
        <v>11</v>
      </c>
      <c r="B22" s="54" t="s">
        <v>46</v>
      </c>
      <c r="C22" s="26" t="s">
        <v>5</v>
      </c>
      <c r="D22" s="35"/>
      <c r="E22" s="4">
        <f>E24+E25</f>
        <v>0</v>
      </c>
      <c r="F22" s="13">
        <f>F24+F25</f>
        <v>13456.182999999999</v>
      </c>
      <c r="G22" s="4">
        <f t="shared" ref="G22:J22" si="4">G24+G25</f>
        <v>0</v>
      </c>
      <c r="H22" s="4">
        <f t="shared" si="4"/>
        <v>0</v>
      </c>
      <c r="I22" s="4">
        <f t="shared" si="4"/>
        <v>0</v>
      </c>
      <c r="J22" s="4">
        <f t="shared" si="4"/>
        <v>0</v>
      </c>
    </row>
    <row r="23" spans="1:10" ht="15.75" customHeight="1">
      <c r="A23" s="54"/>
      <c r="B23" s="54"/>
      <c r="C23" s="26" t="s">
        <v>6</v>
      </c>
      <c r="D23" s="35"/>
      <c r="E23" s="4"/>
      <c r="F23" s="4"/>
      <c r="G23" s="4"/>
      <c r="H23" s="43"/>
      <c r="I23" s="43"/>
      <c r="J23" s="43"/>
    </row>
    <row r="24" spans="1:10" ht="15.75">
      <c r="A24" s="68"/>
      <c r="B24" s="51"/>
      <c r="C24" s="51"/>
      <c r="D24" s="36" t="s">
        <v>43</v>
      </c>
      <c r="E24" s="43"/>
      <c r="F24" s="43">
        <v>12800.782999999999</v>
      </c>
      <c r="G24" s="43"/>
      <c r="H24" s="43"/>
      <c r="I24" s="43"/>
      <c r="J24" s="43"/>
    </row>
    <row r="25" spans="1:10" ht="15.75">
      <c r="A25" s="68"/>
      <c r="B25" s="51"/>
      <c r="C25" s="51"/>
      <c r="D25" s="35" t="s">
        <v>42</v>
      </c>
      <c r="E25" s="43"/>
      <c r="F25" s="43">
        <v>655.4</v>
      </c>
      <c r="G25" s="43"/>
      <c r="H25" s="43"/>
      <c r="I25" s="43"/>
      <c r="J25" s="43"/>
    </row>
    <row r="26" spans="1:10" ht="15.75">
      <c r="A26" s="14" t="s">
        <v>20</v>
      </c>
      <c r="C26" s="14"/>
      <c r="D26" s="14"/>
      <c r="E26" s="24" t="s">
        <v>25</v>
      </c>
      <c r="F26" s="24"/>
    </row>
  </sheetData>
  <mergeCells count="19">
    <mergeCell ref="C24:C25"/>
    <mergeCell ref="A8:A10"/>
    <mergeCell ref="B8:B10"/>
    <mergeCell ref="A19:A21"/>
    <mergeCell ref="B19:B21"/>
    <mergeCell ref="B22:B25"/>
    <mergeCell ref="A22:A25"/>
    <mergeCell ref="A11:A13"/>
    <mergeCell ref="B11:B13"/>
    <mergeCell ref="C16:C18"/>
    <mergeCell ref="B14:B18"/>
    <mergeCell ref="A14:A18"/>
    <mergeCell ref="E1:F1"/>
    <mergeCell ref="A5:A6"/>
    <mergeCell ref="B5:B6"/>
    <mergeCell ref="C5:C6"/>
    <mergeCell ref="D5:D6"/>
    <mergeCell ref="E5:J5"/>
    <mergeCell ref="A4:I4"/>
  </mergeCells>
  <pageMargins left="0.27559055118110237" right="0.15748031496062992" top="0.11811023622047245" bottom="0.15748031496062992" header="0.11811023622047245" footer="0.15748031496062992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B19" workbookViewId="0">
      <selection activeCell="F28" sqref="F28"/>
    </sheetView>
  </sheetViews>
  <sheetFormatPr defaultRowHeight="15"/>
  <cols>
    <col min="1" max="1" width="22.28515625" customWidth="1"/>
    <col min="2" max="2" width="32.42578125" customWidth="1"/>
    <col min="3" max="3" width="22.5703125" customWidth="1"/>
    <col min="4" max="4" width="17.28515625" customWidth="1"/>
    <col min="5" max="6" width="11.85546875" customWidth="1"/>
    <col min="7" max="7" width="11.42578125" customWidth="1"/>
    <col min="8" max="8" width="11.7109375" customWidth="1"/>
    <col min="9" max="9" width="13.5703125" customWidth="1"/>
  </cols>
  <sheetData>
    <row r="1" spans="1:9" ht="15.75" customHeight="1">
      <c r="A1" s="5"/>
      <c r="B1" s="5"/>
      <c r="C1" s="5"/>
      <c r="D1" s="6"/>
      <c r="E1" s="44" t="s">
        <v>19</v>
      </c>
      <c r="F1" s="44"/>
      <c r="G1" s="12"/>
      <c r="H1" s="12"/>
      <c r="I1" s="12"/>
    </row>
    <row r="2" spans="1:9" ht="15.75">
      <c r="A2" s="5"/>
      <c r="B2" s="5"/>
      <c r="C2" s="5"/>
      <c r="D2" s="21" t="s">
        <v>22</v>
      </c>
      <c r="E2" s="21"/>
      <c r="F2" s="21"/>
      <c r="G2" s="12"/>
      <c r="H2" s="12"/>
      <c r="I2" s="12"/>
    </row>
    <row r="3" spans="1:9" ht="15.75">
      <c r="A3" s="5"/>
      <c r="B3" s="5"/>
      <c r="C3" s="5"/>
      <c r="D3" s="22"/>
      <c r="E3" s="23" t="s">
        <v>28</v>
      </c>
      <c r="F3" s="22"/>
      <c r="G3" s="12"/>
      <c r="H3" s="12"/>
      <c r="I3" s="12"/>
    </row>
    <row r="4" spans="1:9" ht="56.25" customHeight="1">
      <c r="A4" s="52" t="s">
        <v>29</v>
      </c>
      <c r="B4" s="52"/>
      <c r="C4" s="52"/>
      <c r="D4" s="52"/>
      <c r="E4" s="52"/>
      <c r="F4" s="52"/>
      <c r="G4" s="53"/>
      <c r="H4" s="53"/>
      <c r="I4" s="53"/>
    </row>
    <row r="5" spans="1:9">
      <c r="A5" s="64" t="s">
        <v>0</v>
      </c>
      <c r="B5" s="65" t="s">
        <v>1</v>
      </c>
      <c r="C5" s="66" t="s">
        <v>2</v>
      </c>
      <c r="D5" s="67" t="s">
        <v>3</v>
      </c>
      <c r="E5" s="68"/>
      <c r="F5" s="68"/>
      <c r="G5" s="68"/>
      <c r="H5" s="68"/>
      <c r="I5" s="68"/>
    </row>
    <row r="6" spans="1:9" ht="75">
      <c r="A6" s="64"/>
      <c r="B6" s="65"/>
      <c r="C6" s="66"/>
      <c r="D6" s="15" t="s">
        <v>30</v>
      </c>
      <c r="E6" s="15" t="s">
        <v>31</v>
      </c>
      <c r="F6" s="9" t="s">
        <v>32</v>
      </c>
      <c r="G6" s="9" t="s">
        <v>33</v>
      </c>
      <c r="H6" s="9" t="s">
        <v>34</v>
      </c>
      <c r="I6" s="9" t="s">
        <v>35</v>
      </c>
    </row>
    <row r="7" spans="1:9">
      <c r="A7" s="10">
        <v>1</v>
      </c>
      <c r="B7" s="10">
        <v>2</v>
      </c>
      <c r="C7" s="7">
        <v>3</v>
      </c>
      <c r="D7" s="7">
        <v>5</v>
      </c>
      <c r="E7" s="10">
        <v>6</v>
      </c>
      <c r="F7" s="7">
        <v>7</v>
      </c>
      <c r="G7" s="10">
        <v>8</v>
      </c>
      <c r="H7" s="10">
        <v>9</v>
      </c>
      <c r="I7" s="7">
        <v>10</v>
      </c>
    </row>
    <row r="8" spans="1:9">
      <c r="A8" s="71" t="s">
        <v>4</v>
      </c>
      <c r="B8" s="71" t="s">
        <v>38</v>
      </c>
      <c r="C8" s="16" t="s">
        <v>15</v>
      </c>
      <c r="D8" s="37">
        <f t="shared" ref="D8:E8" si="0">D9+D10+D11+D12</f>
        <v>420</v>
      </c>
      <c r="E8" s="37">
        <f t="shared" si="0"/>
        <v>13906.183000000001</v>
      </c>
      <c r="F8" s="30">
        <f t="shared" ref="F8:I8" si="1">F9+F10+F11+F12</f>
        <v>450</v>
      </c>
      <c r="G8" s="37">
        <f t="shared" si="1"/>
        <v>450</v>
      </c>
      <c r="H8" s="37">
        <f t="shared" si="1"/>
        <v>450</v>
      </c>
      <c r="I8" s="37">
        <f t="shared" si="1"/>
        <v>450</v>
      </c>
    </row>
    <row r="9" spans="1:9">
      <c r="A9" s="72"/>
      <c r="B9" s="72"/>
      <c r="C9" s="17" t="s">
        <v>16</v>
      </c>
      <c r="D9" s="38"/>
      <c r="E9" s="38"/>
      <c r="F9" s="8"/>
      <c r="G9" s="38"/>
      <c r="H9" s="38"/>
      <c r="I9" s="38"/>
    </row>
    <row r="10" spans="1:9">
      <c r="A10" s="72"/>
      <c r="B10" s="72"/>
      <c r="C10" s="18" t="s">
        <v>13</v>
      </c>
      <c r="D10" s="38">
        <f t="shared" ref="D10:E10" si="2">D20+D27</f>
        <v>0</v>
      </c>
      <c r="E10" s="38">
        <f t="shared" ref="E10:I11" si="3">E20+E25</f>
        <v>12761.7</v>
      </c>
      <c r="F10" s="38">
        <f t="shared" ref="F10:I10" si="4">F20+F25</f>
        <v>0</v>
      </c>
      <c r="G10" s="38">
        <f t="shared" si="4"/>
        <v>0</v>
      </c>
      <c r="H10" s="38">
        <f t="shared" si="4"/>
        <v>0</v>
      </c>
      <c r="I10" s="38">
        <f t="shared" si="4"/>
        <v>0</v>
      </c>
    </row>
    <row r="11" spans="1:9">
      <c r="A11" s="73"/>
      <c r="B11" s="73"/>
      <c r="C11" s="18" t="s">
        <v>17</v>
      </c>
      <c r="D11" s="38">
        <f>D21+D26</f>
        <v>420</v>
      </c>
      <c r="E11" s="38">
        <f t="shared" si="3"/>
        <v>1144.4829999999999</v>
      </c>
      <c r="F11" s="38">
        <f t="shared" ref="F11:I11" si="5">F21+F26</f>
        <v>450</v>
      </c>
      <c r="G11" s="38">
        <f t="shared" si="5"/>
        <v>450</v>
      </c>
      <c r="H11" s="38">
        <f t="shared" si="5"/>
        <v>450</v>
      </c>
      <c r="I11" s="38">
        <f t="shared" si="5"/>
        <v>450</v>
      </c>
    </row>
    <row r="12" spans="1:9" ht="20.25" customHeight="1">
      <c r="A12" s="74"/>
      <c r="B12" s="74"/>
      <c r="C12" s="19" t="s">
        <v>18</v>
      </c>
      <c r="D12" s="38"/>
      <c r="E12" s="38"/>
      <c r="F12" s="8"/>
      <c r="G12" s="38"/>
      <c r="H12" s="38"/>
      <c r="I12" s="38"/>
    </row>
    <row r="13" spans="1:9">
      <c r="A13" s="69" t="s">
        <v>8</v>
      </c>
      <c r="B13" s="69" t="s">
        <v>44</v>
      </c>
      <c r="C13" s="16" t="s">
        <v>15</v>
      </c>
      <c r="D13" s="39">
        <f t="shared" ref="D13:E13" si="6">D14+D15+D16+D17</f>
        <v>420</v>
      </c>
      <c r="E13" s="39">
        <f t="shared" si="6"/>
        <v>450</v>
      </c>
      <c r="F13" s="31">
        <f t="shared" ref="F13:I13" si="7">F14+F15+F16+F17</f>
        <v>450</v>
      </c>
      <c r="G13" s="39">
        <f t="shared" si="7"/>
        <v>450</v>
      </c>
      <c r="H13" s="39">
        <f t="shared" si="7"/>
        <v>450</v>
      </c>
      <c r="I13" s="39">
        <f t="shared" si="7"/>
        <v>450</v>
      </c>
    </row>
    <row r="14" spans="1:9">
      <c r="A14" s="69"/>
      <c r="B14" s="69"/>
      <c r="C14" s="17" t="s">
        <v>16</v>
      </c>
      <c r="D14" s="40"/>
      <c r="E14" s="40"/>
      <c r="F14" s="32"/>
      <c r="G14" s="40"/>
      <c r="H14" s="40"/>
      <c r="I14" s="40"/>
    </row>
    <row r="15" spans="1:9">
      <c r="A15" s="69"/>
      <c r="B15" s="69"/>
      <c r="C15" s="18" t="s">
        <v>13</v>
      </c>
      <c r="D15" s="40">
        <f t="shared" ref="D15:E15" si="8">D20</f>
        <v>0</v>
      </c>
      <c r="E15" s="40">
        <f t="shared" si="8"/>
        <v>0</v>
      </c>
      <c r="F15" s="32">
        <f t="shared" ref="F15:I15" si="9">F20</f>
        <v>0</v>
      </c>
      <c r="G15" s="40">
        <f t="shared" si="9"/>
        <v>0</v>
      </c>
      <c r="H15" s="40">
        <f t="shared" si="9"/>
        <v>0</v>
      </c>
      <c r="I15" s="40">
        <f t="shared" si="9"/>
        <v>0</v>
      </c>
    </row>
    <row r="16" spans="1:9">
      <c r="A16" s="69"/>
      <c r="B16" s="69"/>
      <c r="C16" s="18" t="s">
        <v>17</v>
      </c>
      <c r="D16" s="40">
        <f t="shared" ref="D16:E16" si="10">D21</f>
        <v>420</v>
      </c>
      <c r="E16" s="40">
        <f t="shared" si="10"/>
        <v>450</v>
      </c>
      <c r="F16" s="32">
        <f t="shared" ref="F16:I16" si="11">F21</f>
        <v>450</v>
      </c>
      <c r="G16" s="40">
        <f t="shared" si="11"/>
        <v>450</v>
      </c>
      <c r="H16" s="40">
        <f t="shared" si="11"/>
        <v>450</v>
      </c>
      <c r="I16" s="40">
        <f t="shared" si="11"/>
        <v>450</v>
      </c>
    </row>
    <row r="17" spans="1:9">
      <c r="A17" s="69"/>
      <c r="B17" s="69"/>
      <c r="C17" s="19" t="s">
        <v>18</v>
      </c>
      <c r="D17" s="40"/>
      <c r="E17" s="40"/>
      <c r="F17" s="32"/>
      <c r="G17" s="40"/>
      <c r="H17" s="40"/>
      <c r="I17" s="40"/>
    </row>
    <row r="18" spans="1:9">
      <c r="A18" s="69" t="s">
        <v>9</v>
      </c>
      <c r="B18" s="75" t="s">
        <v>12</v>
      </c>
      <c r="C18" s="16" t="s">
        <v>15</v>
      </c>
      <c r="D18" s="41">
        <f t="shared" ref="D18:E18" si="12">D20+D21+D22</f>
        <v>420</v>
      </c>
      <c r="E18" s="41">
        <f t="shared" si="12"/>
        <v>450</v>
      </c>
      <c r="F18" s="33">
        <f t="shared" ref="F18:I18" si="13">F20+F21+F22</f>
        <v>450</v>
      </c>
      <c r="G18" s="41">
        <f t="shared" si="13"/>
        <v>450</v>
      </c>
      <c r="H18" s="41">
        <f t="shared" si="13"/>
        <v>450</v>
      </c>
      <c r="I18" s="41">
        <f t="shared" si="13"/>
        <v>450</v>
      </c>
    </row>
    <row r="19" spans="1:9">
      <c r="A19" s="69"/>
      <c r="B19" s="75"/>
      <c r="C19" s="17" t="s">
        <v>16</v>
      </c>
      <c r="D19" s="42"/>
      <c r="E19" s="42"/>
      <c r="F19" s="34"/>
      <c r="G19" s="42"/>
      <c r="H19" s="42"/>
      <c r="I19" s="42"/>
    </row>
    <row r="20" spans="1:9">
      <c r="A20" s="69"/>
      <c r="B20" s="75"/>
      <c r="C20" s="18" t="s">
        <v>13</v>
      </c>
      <c r="D20" s="42"/>
      <c r="E20" s="42"/>
      <c r="F20" s="34"/>
      <c r="G20" s="42"/>
      <c r="H20" s="42"/>
      <c r="I20" s="42"/>
    </row>
    <row r="21" spans="1:9">
      <c r="A21" s="69"/>
      <c r="B21" s="75"/>
      <c r="C21" s="18" t="s">
        <v>17</v>
      </c>
      <c r="D21" s="42">
        <v>420</v>
      </c>
      <c r="E21" s="42">
        <v>450</v>
      </c>
      <c r="F21" s="42">
        <v>450</v>
      </c>
      <c r="G21" s="42">
        <v>450</v>
      </c>
      <c r="H21" s="42">
        <v>450</v>
      </c>
      <c r="I21" s="42">
        <v>450</v>
      </c>
    </row>
    <row r="22" spans="1:9" ht="88.5" customHeight="1">
      <c r="A22" s="69"/>
      <c r="B22" s="75"/>
      <c r="C22" s="19" t="s">
        <v>18</v>
      </c>
      <c r="D22" s="34"/>
      <c r="E22" s="34"/>
      <c r="F22" s="34"/>
      <c r="G22" s="34"/>
      <c r="H22" s="34"/>
      <c r="I22" s="34"/>
    </row>
    <row r="23" spans="1:9" ht="15.75" customHeight="1">
      <c r="A23" s="69" t="s">
        <v>26</v>
      </c>
      <c r="B23" s="69" t="s">
        <v>24</v>
      </c>
      <c r="C23" s="29" t="s">
        <v>15</v>
      </c>
      <c r="D23" s="33">
        <f>D25+D26</f>
        <v>0</v>
      </c>
      <c r="E23" s="77">
        <f>E25+E26</f>
        <v>13456.183000000001</v>
      </c>
      <c r="F23" s="33">
        <f t="shared" ref="F23:I23" si="14">F25+F26</f>
        <v>0</v>
      </c>
      <c r="G23" s="33">
        <f t="shared" si="14"/>
        <v>0</v>
      </c>
      <c r="H23" s="33">
        <f t="shared" si="14"/>
        <v>0</v>
      </c>
      <c r="I23" s="33">
        <f t="shared" si="14"/>
        <v>0</v>
      </c>
    </row>
    <row r="24" spans="1:9">
      <c r="A24" s="70"/>
      <c r="B24" s="69"/>
      <c r="C24" s="17" t="s">
        <v>16</v>
      </c>
      <c r="D24" s="34"/>
      <c r="E24" s="78"/>
      <c r="F24" s="34"/>
      <c r="G24" s="34"/>
      <c r="H24" s="34"/>
      <c r="I24" s="34"/>
    </row>
    <row r="25" spans="1:9">
      <c r="A25" s="70"/>
      <c r="B25" s="69"/>
      <c r="C25" s="18" t="s">
        <v>13</v>
      </c>
      <c r="D25" s="34"/>
      <c r="E25" s="78">
        <f>E30</f>
        <v>12761.7</v>
      </c>
      <c r="F25" s="34"/>
      <c r="G25" s="34"/>
      <c r="H25" s="34"/>
      <c r="I25" s="34"/>
    </row>
    <row r="26" spans="1:9">
      <c r="A26" s="70"/>
      <c r="B26" s="69"/>
      <c r="C26" s="18" t="s">
        <v>17</v>
      </c>
      <c r="D26" s="34"/>
      <c r="E26" s="78">
        <f>E31</f>
        <v>694.48299999999995</v>
      </c>
      <c r="F26" s="34"/>
      <c r="G26" s="34"/>
      <c r="H26" s="34"/>
      <c r="I26" s="34"/>
    </row>
    <row r="27" spans="1:9">
      <c r="A27" s="70"/>
      <c r="B27" s="69"/>
      <c r="C27" s="19" t="s">
        <v>18</v>
      </c>
      <c r="D27" s="34">
        <f t="shared" ref="D27:E27" si="15">D30</f>
        <v>0</v>
      </c>
      <c r="E27" s="78"/>
      <c r="F27" s="34">
        <f t="shared" ref="F27:I27" si="16">F30</f>
        <v>0</v>
      </c>
      <c r="G27" s="34">
        <f t="shared" si="16"/>
        <v>0</v>
      </c>
      <c r="H27" s="34">
        <f t="shared" si="16"/>
        <v>0</v>
      </c>
      <c r="I27" s="34">
        <f t="shared" si="16"/>
        <v>0</v>
      </c>
    </row>
    <row r="28" spans="1:9">
      <c r="A28" s="71" t="s">
        <v>11</v>
      </c>
      <c r="B28" s="71" t="s">
        <v>46</v>
      </c>
      <c r="C28" s="29" t="s">
        <v>15</v>
      </c>
      <c r="D28" s="33">
        <f t="shared" ref="D28:E28" si="17">D30+D31+D32</f>
        <v>0</v>
      </c>
      <c r="E28" s="77">
        <f t="shared" si="17"/>
        <v>13456.183000000001</v>
      </c>
      <c r="F28" s="33">
        <f t="shared" ref="F28:I28" si="18">F30+F31+F32</f>
        <v>0</v>
      </c>
      <c r="G28" s="33">
        <f t="shared" si="18"/>
        <v>0</v>
      </c>
      <c r="H28" s="33">
        <f t="shared" si="18"/>
        <v>0</v>
      </c>
      <c r="I28" s="33">
        <f t="shared" si="18"/>
        <v>0</v>
      </c>
    </row>
    <row r="29" spans="1:9">
      <c r="A29" s="60"/>
      <c r="B29" s="60"/>
      <c r="C29" s="17" t="s">
        <v>16</v>
      </c>
      <c r="D29" s="34"/>
      <c r="E29" s="78"/>
      <c r="F29" s="34"/>
      <c r="G29" s="34"/>
      <c r="H29" s="34"/>
      <c r="I29" s="34"/>
    </row>
    <row r="30" spans="1:9">
      <c r="A30" s="60"/>
      <c r="B30" s="60"/>
      <c r="C30" s="18" t="s">
        <v>13</v>
      </c>
      <c r="D30" s="34"/>
      <c r="E30" s="78">
        <v>12761.7</v>
      </c>
      <c r="F30" s="34"/>
      <c r="G30" s="34"/>
      <c r="H30" s="34"/>
      <c r="I30" s="34"/>
    </row>
    <row r="31" spans="1:9">
      <c r="A31" s="60"/>
      <c r="B31" s="60"/>
      <c r="C31" s="18" t="s">
        <v>17</v>
      </c>
      <c r="D31" s="34"/>
      <c r="E31" s="78">
        <v>694.48299999999995</v>
      </c>
      <c r="F31" s="34"/>
      <c r="G31" s="34"/>
      <c r="H31" s="34"/>
      <c r="I31" s="34"/>
    </row>
    <row r="32" spans="1:9">
      <c r="A32" s="61"/>
      <c r="B32" s="61"/>
      <c r="C32" s="19" t="s">
        <v>18</v>
      </c>
      <c r="D32" s="34"/>
      <c r="E32" s="34"/>
      <c r="F32" s="34"/>
      <c r="G32" s="34"/>
      <c r="H32" s="34"/>
      <c r="I32" s="34"/>
    </row>
    <row r="33" spans="1:6" ht="15.75">
      <c r="A33" s="14" t="s">
        <v>20</v>
      </c>
      <c r="C33" s="14"/>
      <c r="D33" s="14"/>
      <c r="E33" s="24" t="s">
        <v>25</v>
      </c>
      <c r="F33" s="24"/>
    </row>
  </sheetData>
  <mergeCells count="16">
    <mergeCell ref="B28:B32"/>
    <mergeCell ref="A28:A32"/>
    <mergeCell ref="A23:A27"/>
    <mergeCell ref="B23:B27"/>
    <mergeCell ref="A8:A12"/>
    <mergeCell ref="B8:B12"/>
    <mergeCell ref="A13:A17"/>
    <mergeCell ref="B13:B17"/>
    <mergeCell ref="A18:A22"/>
    <mergeCell ref="B18:B22"/>
    <mergeCell ref="E1:F1"/>
    <mergeCell ref="A4:I4"/>
    <mergeCell ref="A5:A6"/>
    <mergeCell ref="B5:B6"/>
    <mergeCell ref="C5:C6"/>
    <mergeCell ref="D5:I5"/>
  </mergeCells>
  <pageMargins left="0.2" right="0.15748031496062992" top="0.15748031496062992" bottom="0.19685039370078741" header="0.11811023622047245" footer="0.15748031496062992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  спорт (2)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2019-07-17T10:31:20Z</dcterms:modified>
</cp:coreProperties>
</file>