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75" windowWidth="11340" windowHeight="6795" tabRatio="694"/>
  </bookViews>
  <sheets>
    <sheet name="табл2 ОБ по ГРБС" sheetId="44" r:id="rId1"/>
    <sheet name="табл3 Все источ" sheetId="45" r:id="rId2"/>
  </sheets>
  <definedNames>
    <definedName name="_xlnm._FilterDatabase" localSheetId="0" hidden="1">'табл2 ОБ по ГРБС'!$A$10:$K$42</definedName>
    <definedName name="_xlnm.Print_Titles" localSheetId="0">'табл2 ОБ по ГРБС'!$6:$8</definedName>
    <definedName name="_xlnm.Print_Titles" localSheetId="1">'табл3 Все источ'!$6:$8</definedName>
    <definedName name="_xlnm.Print_Area" localSheetId="0">'табл2 ОБ по ГРБС'!$A$1:$K$42</definedName>
    <definedName name="_xlnm.Print_Area" localSheetId="1">'табл3 Все источ'!$A$1:$J$58</definedName>
  </definedNames>
  <calcPr calcId="125725"/>
</workbook>
</file>

<file path=xl/calcChain.xml><?xml version="1.0" encoding="utf-8"?>
<calcChain xmlns="http://schemas.openxmlformats.org/spreadsheetml/2006/main">
  <c r="E34" i="44"/>
  <c r="G34"/>
  <c r="H34"/>
  <c r="I34"/>
  <c r="J34"/>
  <c r="K34"/>
  <c r="F34"/>
  <c r="E36"/>
  <c r="G36"/>
  <c r="H36"/>
  <c r="I36"/>
  <c r="J36"/>
  <c r="K36"/>
  <c r="F36"/>
  <c r="F13" i="45"/>
  <c r="G13"/>
  <c r="E13"/>
  <c r="F45"/>
  <c r="G45"/>
  <c r="H45"/>
  <c r="I45"/>
  <c r="J45"/>
  <c r="E45"/>
  <c r="D52"/>
  <c r="D49" s="1"/>
  <c r="D35"/>
  <c r="D36"/>
  <c r="D38"/>
  <c r="D39"/>
  <c r="D40"/>
  <c r="E18"/>
  <c r="F18"/>
  <c r="G18"/>
  <c r="G26"/>
  <c r="E29"/>
  <c r="E26" s="1"/>
  <c r="F29"/>
  <c r="F26" s="1"/>
  <c r="H29"/>
  <c r="H26" s="1"/>
  <c r="I29"/>
  <c r="I26" s="1"/>
  <c r="D55"/>
  <c r="D54"/>
  <c r="D53"/>
  <c r="D50"/>
  <c r="D48"/>
  <c r="D47"/>
  <c r="D46"/>
  <c r="D43"/>
  <c r="F39" i="44"/>
  <c r="F37" s="1"/>
  <c r="G39"/>
  <c r="F37" i="45" s="1"/>
  <c r="F34" s="1"/>
  <c r="H39" i="44"/>
  <c r="G49" i="45" s="1"/>
  <c r="I39" i="44"/>
  <c r="I37" s="1"/>
  <c r="J39"/>
  <c r="J37" s="1"/>
  <c r="K39"/>
  <c r="E41"/>
  <c r="H18"/>
  <c r="I18"/>
  <c r="H21" i="45" s="1"/>
  <c r="H18" s="1"/>
  <c r="J18" i="44"/>
  <c r="I21" i="45" s="1"/>
  <c r="I18" s="1"/>
  <c r="K18" i="44"/>
  <c r="J21" i="45" s="1"/>
  <c r="J18" s="1"/>
  <c r="E23" i="44"/>
  <c r="D29" i="45" s="1"/>
  <c r="J29"/>
  <c r="F18" i="44"/>
  <c r="G18"/>
  <c r="D30" i="45"/>
  <c r="F21" i="44"/>
  <c r="G21"/>
  <c r="G16" s="1"/>
  <c r="H21"/>
  <c r="H16" s="1"/>
  <c r="I21"/>
  <c r="I16" s="1"/>
  <c r="J21"/>
  <c r="J16" s="1"/>
  <c r="K21"/>
  <c r="K16" s="1"/>
  <c r="F20"/>
  <c r="G20"/>
  <c r="H20"/>
  <c r="I20"/>
  <c r="J20"/>
  <c r="K20"/>
  <c r="E25"/>
  <c r="E20" s="1"/>
  <c r="B34" i="45"/>
  <c r="B26"/>
  <c r="B18"/>
  <c r="J26"/>
  <c r="D31"/>
  <c r="D32"/>
  <c r="D27"/>
  <c r="H13" l="1"/>
  <c r="D13" s="1"/>
  <c r="I13"/>
  <c r="J13"/>
  <c r="K37" i="44"/>
  <c r="I49" i="45"/>
  <c r="H49"/>
  <c r="F49"/>
  <c r="E49"/>
  <c r="F42"/>
  <c r="E21" i="44"/>
  <c r="E16" s="1"/>
  <c r="H37"/>
  <c r="G37"/>
  <c r="D26" i="45"/>
  <c r="K31" i="44"/>
  <c r="K14" s="1"/>
  <c r="K32"/>
  <c r="K29"/>
  <c r="G31"/>
  <c r="G14" s="1"/>
  <c r="G32"/>
  <c r="G29"/>
  <c r="F16"/>
  <c r="E18"/>
  <c r="E39"/>
  <c r="J49" i="45"/>
  <c r="E37" l="1"/>
  <c r="E34" s="1"/>
  <c r="I42"/>
  <c r="I37"/>
  <c r="I34" s="1"/>
  <c r="I29" i="44"/>
  <c r="I27" s="1"/>
  <c r="I10" s="1"/>
  <c r="H29"/>
  <c r="H27" s="1"/>
  <c r="H10" s="1"/>
  <c r="D45" i="45"/>
  <c r="E42"/>
  <c r="I31" i="44"/>
  <c r="I14" s="1"/>
  <c r="I32"/>
  <c r="H31"/>
  <c r="H14" s="1"/>
  <c r="H32"/>
  <c r="F29"/>
  <c r="F31"/>
  <c r="F14" s="1"/>
  <c r="F32"/>
  <c r="G27"/>
  <c r="G10" s="1"/>
  <c r="G12"/>
  <c r="F10" i="45" s="1"/>
  <c r="K12" i="44"/>
  <c r="J10" i="45" s="1"/>
  <c r="K27" i="44"/>
  <c r="K10" s="1"/>
  <c r="J29"/>
  <c r="J32"/>
  <c r="J31"/>
  <c r="J14" s="1"/>
  <c r="J37" i="45"/>
  <c r="J34" s="1"/>
  <c r="J42"/>
  <c r="E37" i="44"/>
  <c r="D21" i="45"/>
  <c r="D18" s="1"/>
  <c r="D37" l="1"/>
  <c r="D42"/>
  <c r="D34" s="1"/>
  <c r="I12" i="44"/>
  <c r="H10" i="45" s="1"/>
  <c r="G42"/>
  <c r="G37"/>
  <c r="G34" s="1"/>
  <c r="H37"/>
  <c r="H34" s="1"/>
  <c r="H42"/>
  <c r="H12" i="44"/>
  <c r="G10" i="45" s="1"/>
  <c r="F12" i="44"/>
  <c r="E10" i="45" s="1"/>
  <c r="F27" i="44"/>
  <c r="F10" s="1"/>
  <c r="J12"/>
  <c r="I10" i="45" s="1"/>
  <c r="J27" i="44"/>
  <c r="J10" s="1"/>
  <c r="E29"/>
  <c r="E32"/>
  <c r="E31"/>
  <c r="E14" s="1"/>
  <c r="E27" l="1"/>
  <c r="E10" s="1"/>
  <c r="E12"/>
  <c r="D10" i="45" s="1"/>
</calcChain>
</file>

<file path=xl/sharedStrings.xml><?xml version="1.0" encoding="utf-8"?>
<sst xmlns="http://schemas.openxmlformats.org/spreadsheetml/2006/main" count="127" uniqueCount="53">
  <si>
    <t>в том числе:</t>
  </si>
  <si>
    <t>всего</t>
  </si>
  <si>
    <t>Статус</t>
  </si>
  <si>
    <t xml:space="preserve">Основное мероприятие 1.1 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</si>
  <si>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</si>
  <si>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</si>
  <si>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</si>
  <si>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</si>
  <si>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</si>
  <si>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</si>
  <si>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в том числе по ГРБС:</t>
  </si>
  <si>
    <t xml:space="preserve">федеральный бюджет </t>
  </si>
  <si>
    <r>
      <t xml:space="preserve"> 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Здесь и далее в таблице юридические лица - акционерные общества с государственным участием, общественные, научные и иные организации.</t>
    </r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</si>
  <si>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</si>
  <si>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</si>
  <si>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ПОДПРОГРАММА 1</t>
  </si>
  <si>
    <t>ПОДПРОГРАММА 2</t>
  </si>
  <si>
    <t>Основное 
мероприятие 1.1</t>
  </si>
  <si>
    <t>Основное 
мероприятие 2.1</t>
  </si>
  <si>
    <t>Формирование благоприятной инвестиционной среды</t>
  </si>
  <si>
    <t>Повышение инвестиционной привлекательности Воронежской области</t>
  </si>
  <si>
    <t>Всего</t>
  </si>
  <si>
    <t xml:space="preserve">Основное мероприятие 2.1 </t>
  </si>
  <si>
    <t>Развитие и поддержка малого и среднего предпринимательства</t>
  </si>
  <si>
    <t>в том числе по годам реализации</t>
  </si>
  <si>
    <t>в том числе по статьям расходов:</t>
  </si>
  <si>
    <t>ПРОЧИЕ  расходы</t>
  </si>
  <si>
    <t>МУНИЦИПАЛЬНАЯ  ПРОГРАММА</t>
  </si>
  <si>
    <t>"Экономическое развитие и инновационная экономика" на 2014 - 2019 годы</t>
  </si>
  <si>
    <t>Наименование ответственного исполнителя, исполнителя - главного распорядителя средств  бюджета муниципального района (далее - ГРБС)</t>
  </si>
  <si>
    <r>
      <rPr>
        <b/>
        <sz val="14"/>
        <rFont val="Times New Roman"/>
        <family val="1"/>
        <charset val="204"/>
      </rPr>
      <t>ответственный исполнитель</t>
    </r>
    <r>
      <rPr>
        <sz val="14"/>
        <rFont val="Times New Roman"/>
        <family val="1"/>
        <charset val="204"/>
      </rPr>
      <t xml:space="preserve"> - администрация Нижнедевицкого муниципального района</t>
    </r>
  </si>
  <si>
    <t xml:space="preserve">Администрация Нижнедевицкого муниципального района </t>
  </si>
  <si>
    <t>Расходы муниципального  бюджета по годам реализации муниципальной программы, тыс. руб.</t>
  </si>
  <si>
    <t xml:space="preserve">Наименование муниципальной программы, подпрограммы, основного мероприятия </t>
  </si>
  <si>
    <t xml:space="preserve">Наименование муниципальной программы, подпрограммы, 
основного мероприятия </t>
  </si>
  <si>
    <t>Оценка расходов по годам реализации муниципальной программы, тыс. руб.</t>
  </si>
  <si>
    <t>МУНИЦИПАЛЬНАЯ ПРОГРАММА</t>
  </si>
  <si>
    <t>Таблица  2</t>
  </si>
  <si>
    <t>Таблица 3</t>
  </si>
  <si>
    <t>Основное мероприятие 2.1.1</t>
  </si>
  <si>
    <t>Основное 
мероприятие 2.1.1</t>
  </si>
  <si>
    <t>2018
(первый год реализации)</t>
  </si>
  <si>
    <t>2019
(второй год реализации)</t>
  </si>
  <si>
    <t xml:space="preserve">2020
(третий год реализации) </t>
  </si>
  <si>
    <t xml:space="preserve">2021
(четвертый год реализации) </t>
  </si>
  <si>
    <t xml:space="preserve">2022
(пятый год реализации) </t>
  </si>
  <si>
    <t xml:space="preserve">2023
(шестой год реализации) 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</si>
  <si>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
"Экономическое развитие и инновационная экономика" на 2018 - 2023 годы</t>
  </si>
  <si>
    <t>"Экономическое развитие и инновационная экономика" на 2018 - 2023 годы</t>
  </si>
  <si>
    <t xml:space="preserve">Расходы  бюджета Нижнедевицкого муниципального района  на реализацию муниципальной программы                                                                                                                                    Нижнедевицкого муниципального района  Воронежской области  
"Экономическое развитие и инновационная экономика" на 2018 - 2023 годы                                </t>
  </si>
  <si>
    <t>Финансовая поддержка субъектов малого и среднего предпринимательства за счет средств отчисления от налога, взимаемого по упрощенной системе налогооблажения, по нормативу 10%</t>
  </si>
  <si>
    <t>Предоставление грантов начинающим субъектам малого предпринимательства - индивидуальным предпринимателям  и юридическим лицам - производителям товаров (работ, услуг)</t>
  </si>
  <si>
    <t>Приложение                                                                 к постановлению администрации Нижнедевицкого муниципального района                                       от 18.04.2018 № 319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</si>
</sst>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3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trike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trike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0"/>
      <name val="Arial Cyr"/>
      <charset val="204"/>
    </font>
    <font>
      <b/>
      <sz val="17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2" fillId="0" borderId="0"/>
    <xf numFmtId="164" fontId="12" fillId="0" borderId="0" applyFont="0" applyFill="0" applyBorder="0" applyAlignment="0" applyProtection="0"/>
  </cellStyleXfs>
  <cellXfs count="152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17" fillId="0" borderId="4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horizontal="center" vertical="center" wrapText="1"/>
    </xf>
    <xf numFmtId="4" fontId="14" fillId="0" borderId="0" xfId="1" applyNumberFormat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22" fillId="0" borderId="0" xfId="1" applyFont="1" applyAlignment="1">
      <alignment vertical="center" wrapText="1"/>
    </xf>
    <xf numFmtId="0" fontId="18" fillId="2" borderId="1" xfId="1" applyFont="1" applyFill="1" applyBorder="1" applyAlignment="1">
      <alignment vertical="center" wrapText="1"/>
    </xf>
    <xf numFmtId="0" fontId="19" fillId="0" borderId="0" xfId="1" applyFont="1" applyAlignment="1">
      <alignment vertical="center" wrapText="1"/>
    </xf>
    <xf numFmtId="0" fontId="20" fillId="2" borderId="1" xfId="1" applyFont="1" applyFill="1" applyBorder="1" applyAlignment="1">
      <alignment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4" fontId="18" fillId="3" borderId="1" xfId="1" applyNumberFormat="1" applyFont="1" applyFill="1" applyBorder="1" applyAlignment="1">
      <alignment horizontal="center" vertical="center" wrapText="1"/>
    </xf>
    <xf numFmtId="0" fontId="14" fillId="3" borderId="0" xfId="1" applyFont="1" applyFill="1" applyAlignment="1">
      <alignment vertical="center" wrapText="1"/>
    </xf>
    <xf numFmtId="4" fontId="21" fillId="0" borderId="1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" fontId="25" fillId="0" borderId="6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25" fillId="0" borderId="7" xfId="0" applyNumberFormat="1" applyFont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14" fillId="0" borderId="0" xfId="1" applyFont="1" applyAlignment="1">
      <alignment vertical="top" wrapText="1"/>
    </xf>
    <xf numFmtId="0" fontId="14" fillId="0" borderId="0" xfId="1" applyFont="1" applyAlignment="1">
      <alignment horizontal="left" vertical="top" wrapText="1"/>
    </xf>
    <xf numFmtId="0" fontId="17" fillId="0" borderId="4" xfId="1" applyFont="1" applyBorder="1" applyAlignment="1">
      <alignment horizontal="center" vertical="top" wrapText="1"/>
    </xf>
    <xf numFmtId="0" fontId="17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11" fillId="0" borderId="0" xfId="1" applyFont="1" applyAlignment="1">
      <alignment vertical="top" wrapText="1"/>
    </xf>
    <xf numFmtId="0" fontId="11" fillId="0" borderId="0" xfId="1" applyFont="1" applyAlignment="1">
      <alignment horizontal="left" vertical="top" wrapText="1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0" fontId="29" fillId="3" borderId="0" xfId="1" applyFont="1" applyFill="1" applyAlignment="1">
      <alignment vertical="center"/>
    </xf>
    <xf numFmtId="4" fontId="14" fillId="2" borderId="0" xfId="1" applyNumberFormat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4" fontId="21" fillId="2" borderId="1" xfId="1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4" fontId="11" fillId="2" borderId="0" xfId="1" applyNumberFormat="1" applyFont="1" applyFill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0" fontId="31" fillId="0" borderId="0" xfId="1" applyFont="1" applyAlignment="1">
      <alignment horizontal="center" vertical="center" wrapText="1"/>
    </xf>
    <xf numFmtId="0" fontId="18" fillId="0" borderId="1" xfId="1" applyFont="1" applyBorder="1" applyAlignment="1">
      <alignment horizontal="left" vertical="top" wrapText="1"/>
    </xf>
    <xf numFmtId="0" fontId="24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left" vertical="center" wrapText="1"/>
    </xf>
    <xf numFmtId="49" fontId="18" fillId="0" borderId="9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left" vertical="center" wrapText="1"/>
    </xf>
    <xf numFmtId="49" fontId="18" fillId="2" borderId="9" xfId="0" applyNumberFormat="1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topLeftCell="B2" zoomScale="60" workbookViewId="0">
      <pane ySplit="7" topLeftCell="A9" activePane="bottomLeft" state="frozen"/>
      <selection activeCell="B2" sqref="B2"/>
      <selection pane="bottomLeft" activeCell="D3" sqref="D3"/>
    </sheetView>
  </sheetViews>
  <sheetFormatPr defaultColWidth="0" defaultRowHeight="18.75"/>
  <cols>
    <col min="1" max="1" width="0" style="37" hidden="1" customWidth="1"/>
    <col min="2" max="2" width="33" style="90" customWidth="1"/>
    <col min="3" max="3" width="43.5703125" style="91" customWidth="1"/>
    <col min="4" max="4" width="41.85546875" style="37" customWidth="1"/>
    <col min="5" max="5" width="19" style="38" customWidth="1"/>
    <col min="6" max="6" width="16.140625" style="101" customWidth="1"/>
    <col min="7" max="8" width="16.5703125" style="39" customWidth="1"/>
    <col min="9" max="10" width="16.85546875" style="39" customWidth="1"/>
    <col min="11" max="11" width="18" style="39" customWidth="1"/>
    <col min="12" max="12" width="9.140625" style="92" customWidth="1"/>
    <col min="13" max="239" width="9.140625" style="37" customWidth="1"/>
    <col min="240" max="240" width="0" style="37" hidden="1" customWidth="1"/>
    <col min="241" max="241" width="21.7109375" style="37" customWidth="1"/>
    <col min="242" max="242" width="48.140625" style="37" customWidth="1"/>
    <col min="243" max="243" width="29.7109375" style="37" customWidth="1"/>
    <col min="244" max="244" width="11.42578125" style="37" customWidth="1"/>
    <col min="245" max="245" width="7.5703125" style="37" customWidth="1"/>
    <col min="246" max="246" width="11.7109375" style="37" customWidth="1"/>
    <col min="247" max="247" width="7.140625" style="37" customWidth="1"/>
    <col min="248" max="248" width="0" style="37" hidden="1" customWidth="1"/>
    <col min="249" max="250" width="19.140625" style="37" customWidth="1"/>
    <col min="251" max="251" width="20.42578125" style="37" customWidth="1"/>
    <col min="252" max="252" width="20.85546875" style="37" customWidth="1"/>
    <col min="253" max="254" width="22" style="37" customWidth="1"/>
    <col min="255" max="16384" width="0" style="37" hidden="1"/>
  </cols>
  <sheetData>
    <row r="1" spans="1:12" s="18" customFormat="1" ht="20.25">
      <c r="A1" s="15"/>
      <c r="B1" s="84"/>
      <c r="C1" s="85"/>
      <c r="D1" s="16"/>
      <c r="E1" s="16"/>
      <c r="F1" s="95"/>
      <c r="G1" s="17"/>
      <c r="H1" s="17"/>
      <c r="I1" s="17"/>
      <c r="J1" s="17"/>
      <c r="K1" s="17"/>
      <c r="L1" s="92"/>
    </row>
    <row r="2" spans="1:12" s="18" customFormat="1" ht="90" customHeight="1">
      <c r="A2" s="15"/>
      <c r="B2" s="84"/>
      <c r="C2" s="85"/>
      <c r="D2" s="15"/>
      <c r="E2" s="19"/>
      <c r="F2" s="96"/>
      <c r="G2" s="16"/>
      <c r="H2" s="16"/>
      <c r="I2" s="151" t="s">
        <v>52</v>
      </c>
      <c r="J2" s="151"/>
      <c r="K2" s="151"/>
      <c r="L2" s="92"/>
    </row>
    <row r="3" spans="1:12" s="18" customFormat="1" ht="41.25" customHeight="1">
      <c r="A3" s="15"/>
      <c r="B3" s="84"/>
      <c r="C3" s="85"/>
      <c r="D3" s="15"/>
      <c r="E3" s="19"/>
      <c r="F3" s="95"/>
      <c r="G3" s="17"/>
      <c r="H3" s="17"/>
      <c r="I3" s="108" t="s">
        <v>37</v>
      </c>
      <c r="J3" s="108"/>
      <c r="K3" s="108"/>
      <c r="L3" s="92"/>
    </row>
    <row r="4" spans="1:12" s="15" customFormat="1" ht="85.5" customHeight="1">
      <c r="B4" s="112" t="s">
        <v>49</v>
      </c>
      <c r="C4" s="112"/>
      <c r="D4" s="112"/>
      <c r="E4" s="112"/>
      <c r="F4" s="112"/>
      <c r="G4" s="112"/>
      <c r="H4" s="112"/>
      <c r="I4" s="112"/>
      <c r="J4" s="112"/>
      <c r="K4" s="112"/>
      <c r="L4" s="92"/>
    </row>
    <row r="5" spans="1:12" s="15" customFormat="1" ht="23.25">
      <c r="B5" s="86"/>
      <c r="C5" s="87"/>
      <c r="D5" s="8"/>
      <c r="E5" s="8"/>
      <c r="F5" s="97"/>
      <c r="G5" s="8"/>
      <c r="H5" s="8"/>
      <c r="I5" s="8"/>
      <c r="J5" s="8"/>
      <c r="K5" s="8"/>
      <c r="L5" s="92"/>
    </row>
    <row r="6" spans="1:12" s="15" customFormat="1" ht="33" customHeight="1">
      <c r="B6" s="113" t="s">
        <v>2</v>
      </c>
      <c r="C6" s="114" t="s">
        <v>33</v>
      </c>
      <c r="D6" s="121" t="s">
        <v>29</v>
      </c>
      <c r="E6" s="117" t="s">
        <v>32</v>
      </c>
      <c r="F6" s="118"/>
      <c r="G6" s="118"/>
      <c r="H6" s="118"/>
      <c r="I6" s="118"/>
      <c r="J6" s="118"/>
      <c r="K6" s="118"/>
      <c r="L6" s="92"/>
    </row>
    <row r="7" spans="1:12" s="15" customFormat="1">
      <c r="B7" s="113"/>
      <c r="C7" s="115"/>
      <c r="D7" s="121"/>
      <c r="E7" s="119" t="s">
        <v>21</v>
      </c>
      <c r="F7" s="118" t="s">
        <v>24</v>
      </c>
      <c r="G7" s="118"/>
      <c r="H7" s="118"/>
      <c r="I7" s="118"/>
      <c r="J7" s="118"/>
      <c r="K7" s="118"/>
      <c r="L7" s="92"/>
    </row>
    <row r="8" spans="1:12" s="15" customFormat="1" ht="47.25">
      <c r="B8" s="113"/>
      <c r="C8" s="116"/>
      <c r="D8" s="121"/>
      <c r="E8" s="120"/>
      <c r="F8" s="12" t="s">
        <v>41</v>
      </c>
      <c r="G8" s="5" t="s">
        <v>42</v>
      </c>
      <c r="H8" s="103" t="s">
        <v>43</v>
      </c>
      <c r="I8" s="103" t="s">
        <v>44</v>
      </c>
      <c r="J8" s="103" t="s">
        <v>45</v>
      </c>
      <c r="K8" s="103" t="s">
        <v>46</v>
      </c>
      <c r="L8" s="92"/>
    </row>
    <row r="9" spans="1:12" s="15" customFormat="1">
      <c r="B9" s="88">
        <v>1</v>
      </c>
      <c r="C9" s="88">
        <v>2</v>
      </c>
      <c r="D9" s="10">
        <v>3</v>
      </c>
      <c r="E9" s="10">
        <v>4</v>
      </c>
      <c r="F9" s="98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92"/>
    </row>
    <row r="10" spans="1:12" s="20" customFormat="1">
      <c r="B10" s="109" t="s">
        <v>27</v>
      </c>
      <c r="C10" s="110" t="s">
        <v>28</v>
      </c>
      <c r="D10" s="21" t="s">
        <v>1</v>
      </c>
      <c r="E10" s="30">
        <f>SUM(E16+E27)</f>
        <v>1919</v>
      </c>
      <c r="F10" s="30">
        <f t="shared" ref="F10:K10" si="0">SUM(F16+F27)</f>
        <v>289</v>
      </c>
      <c r="G10" s="30">
        <f t="shared" si="0"/>
        <v>300</v>
      </c>
      <c r="H10" s="30">
        <f t="shared" si="0"/>
        <v>310</v>
      </c>
      <c r="I10" s="30">
        <f t="shared" si="0"/>
        <v>330</v>
      </c>
      <c r="J10" s="30">
        <f t="shared" si="0"/>
        <v>340</v>
      </c>
      <c r="K10" s="30">
        <f t="shared" si="0"/>
        <v>350</v>
      </c>
      <c r="L10" s="92"/>
    </row>
    <row r="11" spans="1:12" s="15" customFormat="1">
      <c r="B11" s="109"/>
      <c r="C11" s="110"/>
      <c r="D11" s="14" t="s">
        <v>25</v>
      </c>
      <c r="E11" s="30"/>
      <c r="F11" s="30"/>
      <c r="G11" s="30"/>
      <c r="H11" s="30"/>
      <c r="I11" s="30"/>
      <c r="J11" s="30"/>
      <c r="K11" s="30"/>
      <c r="L11" s="92"/>
    </row>
    <row r="12" spans="1:12" s="15" customFormat="1">
      <c r="B12" s="109"/>
      <c r="C12" s="110"/>
      <c r="D12" s="14" t="s">
        <v>26</v>
      </c>
      <c r="E12" s="30">
        <f t="shared" ref="E12:K14" si="1">SUM(E18+E29)</f>
        <v>1919</v>
      </c>
      <c r="F12" s="30">
        <f t="shared" si="1"/>
        <v>289</v>
      </c>
      <c r="G12" s="30">
        <f t="shared" si="1"/>
        <v>300</v>
      </c>
      <c r="H12" s="30">
        <f t="shared" si="1"/>
        <v>310</v>
      </c>
      <c r="I12" s="30">
        <f t="shared" si="1"/>
        <v>330</v>
      </c>
      <c r="J12" s="30">
        <f t="shared" si="1"/>
        <v>340</v>
      </c>
      <c r="K12" s="30">
        <f t="shared" si="1"/>
        <v>350</v>
      </c>
      <c r="L12" s="92"/>
    </row>
    <row r="13" spans="1:12" s="22" customFormat="1" ht="19.5">
      <c r="B13" s="109"/>
      <c r="C13" s="110"/>
      <c r="D13" s="23" t="s">
        <v>10</v>
      </c>
      <c r="E13" s="30"/>
      <c r="F13" s="30"/>
      <c r="G13" s="30"/>
      <c r="H13" s="30"/>
      <c r="I13" s="30"/>
      <c r="J13" s="30"/>
      <c r="K13" s="30"/>
      <c r="L13" s="93"/>
    </row>
    <row r="14" spans="1:12" s="15" customFormat="1" ht="61.5" customHeight="1">
      <c r="B14" s="109"/>
      <c r="C14" s="110"/>
      <c r="D14" s="14" t="s">
        <v>30</v>
      </c>
      <c r="E14" s="30">
        <f t="shared" si="1"/>
        <v>1919</v>
      </c>
      <c r="F14" s="30">
        <f t="shared" si="1"/>
        <v>289</v>
      </c>
      <c r="G14" s="30">
        <f t="shared" si="1"/>
        <v>300</v>
      </c>
      <c r="H14" s="30">
        <f t="shared" si="1"/>
        <v>310</v>
      </c>
      <c r="I14" s="30">
        <f t="shared" si="1"/>
        <v>330</v>
      </c>
      <c r="J14" s="30">
        <f t="shared" si="1"/>
        <v>340</v>
      </c>
      <c r="K14" s="30">
        <f t="shared" si="1"/>
        <v>350</v>
      </c>
      <c r="L14" s="92"/>
    </row>
    <row r="15" spans="1:12" s="28" customFormat="1" ht="25.5" customHeight="1">
      <c r="B15" s="89" t="s">
        <v>0</v>
      </c>
      <c r="C15" s="89"/>
      <c r="D15" s="26"/>
      <c r="E15" s="25"/>
      <c r="F15" s="27"/>
      <c r="G15" s="27"/>
      <c r="H15" s="27"/>
      <c r="I15" s="27"/>
      <c r="J15" s="27"/>
      <c r="K15" s="27"/>
      <c r="L15" s="94"/>
    </row>
    <row r="16" spans="1:12" s="20" customFormat="1">
      <c r="B16" s="109" t="s">
        <v>15</v>
      </c>
      <c r="C16" s="110" t="s">
        <v>19</v>
      </c>
      <c r="D16" s="21" t="s">
        <v>1</v>
      </c>
      <c r="E16" s="30">
        <f>SUM(E21)</f>
        <v>0</v>
      </c>
      <c r="F16" s="30">
        <f t="shared" ref="F16:K16" si="2">SUM(F21)</f>
        <v>0</v>
      </c>
      <c r="G16" s="30">
        <f t="shared" si="2"/>
        <v>0</v>
      </c>
      <c r="H16" s="30">
        <f t="shared" si="2"/>
        <v>0</v>
      </c>
      <c r="I16" s="30">
        <f t="shared" si="2"/>
        <v>0</v>
      </c>
      <c r="J16" s="30">
        <f t="shared" si="2"/>
        <v>0</v>
      </c>
      <c r="K16" s="30">
        <f t="shared" si="2"/>
        <v>0</v>
      </c>
      <c r="L16" s="92"/>
    </row>
    <row r="17" spans="2:12" s="15" customFormat="1">
      <c r="B17" s="109"/>
      <c r="C17" s="110"/>
      <c r="D17" s="14" t="s">
        <v>25</v>
      </c>
      <c r="E17" s="30"/>
      <c r="F17" s="30"/>
      <c r="G17" s="30"/>
      <c r="H17" s="30"/>
      <c r="I17" s="30"/>
      <c r="J17" s="30"/>
      <c r="K17" s="30"/>
      <c r="L17" s="92"/>
    </row>
    <row r="18" spans="2:12" s="15" customFormat="1">
      <c r="B18" s="109"/>
      <c r="C18" s="110"/>
      <c r="D18" s="14" t="s">
        <v>26</v>
      </c>
      <c r="E18" s="30">
        <f t="shared" ref="E18:K20" si="3">SUM(E23)</f>
        <v>0</v>
      </c>
      <c r="F18" s="30">
        <f t="shared" si="3"/>
        <v>0</v>
      </c>
      <c r="G18" s="30">
        <f t="shared" si="3"/>
        <v>0</v>
      </c>
      <c r="H18" s="30">
        <f t="shared" si="3"/>
        <v>0</v>
      </c>
      <c r="I18" s="30">
        <f t="shared" si="3"/>
        <v>0</v>
      </c>
      <c r="J18" s="30">
        <f t="shared" si="3"/>
        <v>0</v>
      </c>
      <c r="K18" s="30">
        <f t="shared" si="3"/>
        <v>0</v>
      </c>
      <c r="L18" s="92"/>
    </row>
    <row r="19" spans="2:12" s="22" customFormat="1" ht="19.5">
      <c r="B19" s="109"/>
      <c r="C19" s="110"/>
      <c r="D19" s="23" t="s">
        <v>10</v>
      </c>
      <c r="E19" s="30"/>
      <c r="F19" s="30"/>
      <c r="G19" s="30"/>
      <c r="H19" s="30"/>
      <c r="I19" s="30"/>
      <c r="J19" s="30"/>
      <c r="K19" s="30"/>
      <c r="L19" s="93"/>
    </row>
    <row r="20" spans="2:12" s="15" customFormat="1" ht="37.5">
      <c r="B20" s="109"/>
      <c r="C20" s="110"/>
      <c r="D20" s="14" t="s">
        <v>31</v>
      </c>
      <c r="E20" s="30">
        <f t="shared" si="3"/>
        <v>0</v>
      </c>
      <c r="F20" s="30">
        <f t="shared" si="3"/>
        <v>0</v>
      </c>
      <c r="G20" s="30">
        <f t="shared" si="3"/>
        <v>0</v>
      </c>
      <c r="H20" s="30">
        <f t="shared" si="3"/>
        <v>0</v>
      </c>
      <c r="I20" s="30">
        <f t="shared" si="3"/>
        <v>0</v>
      </c>
      <c r="J20" s="30">
        <f t="shared" si="3"/>
        <v>0</v>
      </c>
      <c r="K20" s="30">
        <f t="shared" si="3"/>
        <v>0</v>
      </c>
      <c r="L20" s="92"/>
    </row>
    <row r="21" spans="2:12" s="20" customFormat="1">
      <c r="B21" s="104" t="s">
        <v>3</v>
      </c>
      <c r="C21" s="111" t="s">
        <v>20</v>
      </c>
      <c r="D21" s="21" t="s">
        <v>1</v>
      </c>
      <c r="E21" s="30">
        <f>SUM(F21:K21)</f>
        <v>0</v>
      </c>
      <c r="F21" s="30">
        <f t="shared" ref="F21:K21" si="4">SUM(F23)</f>
        <v>0</v>
      </c>
      <c r="G21" s="30">
        <f t="shared" si="4"/>
        <v>0</v>
      </c>
      <c r="H21" s="30">
        <f t="shared" si="4"/>
        <v>0</v>
      </c>
      <c r="I21" s="30">
        <f t="shared" si="4"/>
        <v>0</v>
      </c>
      <c r="J21" s="30">
        <f t="shared" si="4"/>
        <v>0</v>
      </c>
      <c r="K21" s="30">
        <f t="shared" si="4"/>
        <v>0</v>
      </c>
      <c r="L21" s="92"/>
    </row>
    <row r="22" spans="2:12" s="15" customFormat="1">
      <c r="B22" s="104"/>
      <c r="C22" s="111"/>
      <c r="D22" s="14" t="s">
        <v>25</v>
      </c>
      <c r="E22" s="30"/>
      <c r="F22" s="32"/>
      <c r="G22" s="32"/>
      <c r="H22" s="32"/>
      <c r="I22" s="32"/>
      <c r="J22" s="32"/>
      <c r="K22" s="32"/>
      <c r="L22" s="92"/>
    </row>
    <row r="23" spans="2:12" s="15" customFormat="1">
      <c r="B23" s="104"/>
      <c r="C23" s="111"/>
      <c r="D23" s="14" t="s">
        <v>26</v>
      </c>
      <c r="E23" s="30">
        <f>SUM(F23:K23)</f>
        <v>0</v>
      </c>
      <c r="F23" s="32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92"/>
    </row>
    <row r="24" spans="2:12" s="22" customFormat="1" ht="19.5">
      <c r="B24" s="104"/>
      <c r="C24" s="111"/>
      <c r="D24" s="23" t="s">
        <v>10</v>
      </c>
      <c r="E24" s="30"/>
      <c r="F24" s="40"/>
      <c r="G24" s="31"/>
      <c r="H24" s="31"/>
      <c r="I24" s="31"/>
      <c r="J24" s="31"/>
      <c r="K24" s="31"/>
      <c r="L24" s="93"/>
    </row>
    <row r="25" spans="2:12" s="15" customFormat="1" ht="37.5">
      <c r="B25" s="104"/>
      <c r="C25" s="111"/>
      <c r="D25" s="14" t="s">
        <v>31</v>
      </c>
      <c r="E25" s="30">
        <f>SUM(F25:K25)</f>
        <v>0</v>
      </c>
      <c r="F25" s="32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92"/>
    </row>
    <row r="26" spans="2:12" s="28" customFormat="1" ht="13.5" customHeight="1">
      <c r="B26" s="89"/>
      <c r="C26" s="89"/>
      <c r="D26" s="26"/>
      <c r="E26" s="25"/>
      <c r="F26" s="36"/>
      <c r="G26" s="36"/>
      <c r="H26" s="36"/>
      <c r="I26" s="36"/>
      <c r="J26" s="36"/>
      <c r="K26" s="36"/>
      <c r="L26" s="94"/>
    </row>
    <row r="27" spans="2:12" s="20" customFormat="1">
      <c r="B27" s="109" t="s">
        <v>16</v>
      </c>
      <c r="C27" s="110" t="s">
        <v>23</v>
      </c>
      <c r="D27" s="21" t="s">
        <v>1</v>
      </c>
      <c r="E27" s="30">
        <f>SUM(E29)</f>
        <v>1919</v>
      </c>
      <c r="F27" s="30">
        <f t="shared" ref="F27:K27" si="5">SUM(F29)</f>
        <v>289</v>
      </c>
      <c r="G27" s="30">
        <f t="shared" si="5"/>
        <v>300</v>
      </c>
      <c r="H27" s="30">
        <f t="shared" si="5"/>
        <v>310</v>
      </c>
      <c r="I27" s="30">
        <f t="shared" si="5"/>
        <v>330</v>
      </c>
      <c r="J27" s="30">
        <f t="shared" si="5"/>
        <v>340</v>
      </c>
      <c r="K27" s="30">
        <f t="shared" si="5"/>
        <v>350</v>
      </c>
      <c r="L27" s="92"/>
    </row>
    <row r="28" spans="2:12" s="15" customFormat="1">
      <c r="B28" s="109"/>
      <c r="C28" s="110"/>
      <c r="D28" s="14" t="s">
        <v>25</v>
      </c>
      <c r="E28" s="30"/>
      <c r="F28" s="30"/>
      <c r="G28" s="30"/>
      <c r="H28" s="30"/>
      <c r="I28" s="30"/>
      <c r="J28" s="30"/>
      <c r="K28" s="30"/>
      <c r="L28" s="92"/>
    </row>
    <row r="29" spans="2:12" s="15" customFormat="1">
      <c r="B29" s="109"/>
      <c r="C29" s="110"/>
      <c r="D29" s="14" t="s">
        <v>26</v>
      </c>
      <c r="E29" s="30">
        <f>SUM(E34)</f>
        <v>1919</v>
      </c>
      <c r="F29" s="30">
        <f t="shared" ref="F29:K29" si="6">SUM(F34)</f>
        <v>289</v>
      </c>
      <c r="G29" s="30">
        <f t="shared" si="6"/>
        <v>300</v>
      </c>
      <c r="H29" s="30">
        <f t="shared" si="6"/>
        <v>310</v>
      </c>
      <c r="I29" s="30">
        <f t="shared" si="6"/>
        <v>330</v>
      </c>
      <c r="J29" s="30">
        <f t="shared" si="6"/>
        <v>340</v>
      </c>
      <c r="K29" s="30">
        <f t="shared" si="6"/>
        <v>350</v>
      </c>
      <c r="L29" s="92"/>
    </row>
    <row r="30" spans="2:12" s="22" customFormat="1" ht="19.5">
      <c r="B30" s="109"/>
      <c r="C30" s="110"/>
      <c r="D30" s="23" t="s">
        <v>10</v>
      </c>
      <c r="E30" s="30"/>
      <c r="F30" s="99"/>
      <c r="G30" s="29"/>
      <c r="H30" s="29"/>
      <c r="I30" s="29"/>
      <c r="J30" s="29"/>
      <c r="K30" s="29"/>
      <c r="L30" s="93"/>
    </row>
    <row r="31" spans="2:12" s="15" customFormat="1" ht="37.5">
      <c r="B31" s="109"/>
      <c r="C31" s="110"/>
      <c r="D31" s="14" t="s">
        <v>31</v>
      </c>
      <c r="E31" s="32">
        <f>SUM(E36)</f>
        <v>1919</v>
      </c>
      <c r="F31" s="32">
        <f t="shared" ref="F31:K31" si="7">SUM(F36)</f>
        <v>289</v>
      </c>
      <c r="G31" s="32">
        <f t="shared" si="7"/>
        <v>300</v>
      </c>
      <c r="H31" s="32">
        <f t="shared" si="7"/>
        <v>310</v>
      </c>
      <c r="I31" s="32">
        <f t="shared" si="7"/>
        <v>330</v>
      </c>
      <c r="J31" s="32">
        <f t="shared" si="7"/>
        <v>340</v>
      </c>
      <c r="K31" s="32">
        <f t="shared" si="7"/>
        <v>350</v>
      </c>
      <c r="L31" s="92"/>
    </row>
    <row r="32" spans="2:12" s="15" customFormat="1" ht="18.75" customHeight="1">
      <c r="B32" s="104" t="s">
        <v>22</v>
      </c>
      <c r="C32" s="105" t="s">
        <v>50</v>
      </c>
      <c r="D32" s="21" t="s">
        <v>1</v>
      </c>
      <c r="E32" s="30">
        <f>E34</f>
        <v>1919</v>
      </c>
      <c r="F32" s="30">
        <f t="shared" ref="F32:K32" si="8">F34</f>
        <v>289</v>
      </c>
      <c r="G32" s="30">
        <f t="shared" si="8"/>
        <v>300</v>
      </c>
      <c r="H32" s="30">
        <f t="shared" si="8"/>
        <v>310</v>
      </c>
      <c r="I32" s="30">
        <f t="shared" si="8"/>
        <v>330</v>
      </c>
      <c r="J32" s="30">
        <f t="shared" si="8"/>
        <v>340</v>
      </c>
      <c r="K32" s="30">
        <f t="shared" si="8"/>
        <v>350</v>
      </c>
      <c r="L32" s="92"/>
    </row>
    <row r="33" spans="2:12" s="15" customFormat="1" ht="18.75" customHeight="1">
      <c r="B33" s="104"/>
      <c r="C33" s="106"/>
      <c r="D33" s="14" t="s">
        <v>25</v>
      </c>
      <c r="E33" s="32"/>
      <c r="F33" s="32"/>
      <c r="G33" s="32"/>
      <c r="H33" s="32"/>
      <c r="I33" s="32"/>
      <c r="J33" s="32"/>
      <c r="K33" s="32"/>
      <c r="L33" s="92"/>
    </row>
    <row r="34" spans="2:12" s="15" customFormat="1">
      <c r="B34" s="104"/>
      <c r="C34" s="106"/>
      <c r="D34" s="14" t="s">
        <v>26</v>
      </c>
      <c r="E34" s="32">
        <f>SUM(E39)</f>
        <v>1919</v>
      </c>
      <c r="F34" s="32">
        <f>SUM(F39)</f>
        <v>289</v>
      </c>
      <c r="G34" s="32">
        <f t="shared" ref="G34:K34" si="9">SUM(G39)</f>
        <v>300</v>
      </c>
      <c r="H34" s="32">
        <f t="shared" si="9"/>
        <v>310</v>
      </c>
      <c r="I34" s="32">
        <f t="shared" si="9"/>
        <v>330</v>
      </c>
      <c r="J34" s="32">
        <f t="shared" si="9"/>
        <v>340</v>
      </c>
      <c r="K34" s="32">
        <f t="shared" si="9"/>
        <v>350</v>
      </c>
      <c r="L34" s="92"/>
    </row>
    <row r="35" spans="2:12" s="15" customFormat="1">
      <c r="B35" s="104"/>
      <c r="C35" s="106"/>
      <c r="D35" s="23" t="s">
        <v>10</v>
      </c>
      <c r="E35" s="24"/>
      <c r="F35" s="40"/>
      <c r="G35" s="34"/>
      <c r="H35" s="34"/>
      <c r="I35" s="34"/>
      <c r="J35" s="34"/>
      <c r="K35" s="34"/>
      <c r="L35" s="92"/>
    </row>
    <row r="36" spans="2:12" s="15" customFormat="1" ht="69" customHeight="1">
      <c r="B36" s="104"/>
      <c r="C36" s="107"/>
      <c r="D36" s="14" t="s">
        <v>31</v>
      </c>
      <c r="E36" s="32">
        <f>SUM(F36:K36)</f>
        <v>1919</v>
      </c>
      <c r="F36" s="32">
        <f>SUM(F41)</f>
        <v>289</v>
      </c>
      <c r="G36" s="32">
        <f t="shared" ref="G36:K36" si="10">SUM(G41)</f>
        <v>300</v>
      </c>
      <c r="H36" s="32">
        <f t="shared" si="10"/>
        <v>310</v>
      </c>
      <c r="I36" s="32">
        <f t="shared" si="10"/>
        <v>330</v>
      </c>
      <c r="J36" s="32">
        <f t="shared" si="10"/>
        <v>340</v>
      </c>
      <c r="K36" s="32">
        <f t="shared" si="10"/>
        <v>350</v>
      </c>
      <c r="L36" s="92"/>
    </row>
    <row r="37" spans="2:12" s="15" customFormat="1" ht="18.75" customHeight="1">
      <c r="B37" s="104" t="s">
        <v>39</v>
      </c>
      <c r="C37" s="105" t="s">
        <v>51</v>
      </c>
      <c r="D37" s="21" t="s">
        <v>1</v>
      </c>
      <c r="E37" s="32">
        <f>SUM(E39)</f>
        <v>1919</v>
      </c>
      <c r="F37" s="32">
        <f t="shared" ref="F37:K37" si="11">SUM(F39)</f>
        <v>289</v>
      </c>
      <c r="G37" s="32">
        <f t="shared" si="11"/>
        <v>300</v>
      </c>
      <c r="H37" s="32">
        <f t="shared" si="11"/>
        <v>310</v>
      </c>
      <c r="I37" s="32">
        <f t="shared" si="11"/>
        <v>330</v>
      </c>
      <c r="J37" s="32">
        <f t="shared" si="11"/>
        <v>340</v>
      </c>
      <c r="K37" s="32">
        <f t="shared" si="11"/>
        <v>350</v>
      </c>
      <c r="L37" s="92"/>
    </row>
    <row r="38" spans="2:12" s="15" customFormat="1" ht="18.75" customHeight="1">
      <c r="B38" s="104"/>
      <c r="C38" s="106"/>
      <c r="D38" s="14" t="s">
        <v>25</v>
      </c>
      <c r="E38" s="32"/>
      <c r="F38" s="32"/>
      <c r="G38" s="35"/>
      <c r="H38" s="35"/>
      <c r="I38" s="35"/>
      <c r="J38" s="35"/>
      <c r="K38" s="35"/>
      <c r="L38" s="92"/>
    </row>
    <row r="39" spans="2:12" s="15" customFormat="1" ht="18.75" customHeight="1">
      <c r="B39" s="104"/>
      <c r="C39" s="106"/>
      <c r="D39" s="14" t="s">
        <v>26</v>
      </c>
      <c r="E39" s="32">
        <f>SUM(F39:K39)</f>
        <v>1919</v>
      </c>
      <c r="F39" s="32">
        <f t="shared" ref="F39:K39" si="12">SUM(F41)</f>
        <v>289</v>
      </c>
      <c r="G39" s="32">
        <f t="shared" si="12"/>
        <v>300</v>
      </c>
      <c r="H39" s="32">
        <f t="shared" si="12"/>
        <v>310</v>
      </c>
      <c r="I39" s="32">
        <f t="shared" si="12"/>
        <v>330</v>
      </c>
      <c r="J39" s="32">
        <f t="shared" si="12"/>
        <v>340</v>
      </c>
      <c r="K39" s="32">
        <f t="shared" si="12"/>
        <v>350</v>
      </c>
      <c r="L39" s="92"/>
    </row>
    <row r="40" spans="2:12" s="15" customFormat="1">
      <c r="B40" s="104"/>
      <c r="C40" s="106"/>
      <c r="D40" s="23" t="s">
        <v>10</v>
      </c>
      <c r="E40" s="32"/>
      <c r="F40" s="32"/>
      <c r="G40" s="35"/>
      <c r="H40" s="35"/>
      <c r="I40" s="35"/>
      <c r="J40" s="35"/>
      <c r="K40" s="35"/>
      <c r="L40" s="92"/>
    </row>
    <row r="41" spans="2:12" s="15" customFormat="1" ht="37.5">
      <c r="B41" s="104"/>
      <c r="C41" s="107"/>
      <c r="D41" s="14" t="s">
        <v>31</v>
      </c>
      <c r="E41" s="32">
        <f>SUM(F41:K41)</f>
        <v>1919</v>
      </c>
      <c r="F41" s="35">
        <v>289</v>
      </c>
      <c r="G41" s="35">
        <v>300</v>
      </c>
      <c r="H41" s="35">
        <v>310</v>
      </c>
      <c r="I41" s="35">
        <v>330</v>
      </c>
      <c r="J41" s="35">
        <v>340</v>
      </c>
      <c r="K41" s="35">
        <v>350</v>
      </c>
      <c r="L41" s="92"/>
    </row>
    <row r="42" spans="2:12" s="28" customFormat="1">
      <c r="B42" s="89"/>
      <c r="C42" s="89"/>
      <c r="D42" s="26"/>
      <c r="E42" s="25"/>
      <c r="F42" s="36"/>
      <c r="G42" s="36"/>
      <c r="H42" s="36"/>
      <c r="I42" s="36"/>
      <c r="J42" s="36"/>
      <c r="K42" s="36"/>
      <c r="L42" s="94"/>
    </row>
    <row r="43" spans="2:12">
      <c r="F43" s="100"/>
      <c r="G43" s="38"/>
      <c r="H43" s="38"/>
      <c r="I43" s="38"/>
      <c r="J43" s="38"/>
      <c r="K43" s="38"/>
    </row>
  </sheetData>
  <mergeCells count="21">
    <mergeCell ref="E6:K6"/>
    <mergeCell ref="E7:E8"/>
    <mergeCell ref="F7:K7"/>
    <mergeCell ref="D6:D8"/>
    <mergeCell ref="I2:K2"/>
    <mergeCell ref="B32:B36"/>
    <mergeCell ref="C32:C36"/>
    <mergeCell ref="B37:B41"/>
    <mergeCell ref="C37:C41"/>
    <mergeCell ref="I3:K3"/>
    <mergeCell ref="B10:B14"/>
    <mergeCell ref="C10:C14"/>
    <mergeCell ref="B27:B31"/>
    <mergeCell ref="B21:B25"/>
    <mergeCell ref="C21:C25"/>
    <mergeCell ref="B16:B20"/>
    <mergeCell ref="C16:C20"/>
    <mergeCell ref="C27:C31"/>
    <mergeCell ref="B4:K4"/>
    <mergeCell ref="B6:B8"/>
    <mergeCell ref="C6:C8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5" firstPageNumber="163" fitToHeight="0" orientation="landscape" r:id="rId1"/>
  <headerFooter differentFirst="1" scaleWithDoc="0">
    <oddHeader>&amp;C&amp;P</oddHeader>
  </headerFooter>
  <rowBreaks count="1" manualBreakCount="1">
    <brk id="3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60"/>
  <sheetViews>
    <sheetView view="pageBreakPreview" topLeftCell="A25" zoomScale="70" zoomScaleSheetLayoutView="70" workbookViewId="0">
      <selection activeCell="F41" sqref="F41"/>
    </sheetView>
  </sheetViews>
  <sheetFormatPr defaultRowHeight="12.75"/>
  <cols>
    <col min="1" max="1" width="30" style="42" customWidth="1"/>
    <col min="2" max="2" width="40" style="72" customWidth="1"/>
    <col min="3" max="4" width="19.140625" style="42" customWidth="1"/>
    <col min="5" max="5" width="17.42578125" style="42" customWidth="1"/>
    <col min="6" max="6" width="17.5703125" style="42" customWidth="1"/>
    <col min="7" max="7" width="17.28515625" style="42" customWidth="1"/>
    <col min="8" max="9" width="17.7109375" style="42" customWidth="1"/>
    <col min="10" max="10" width="17.85546875" style="42" customWidth="1"/>
    <col min="11" max="11" width="22" style="42" customWidth="1"/>
    <col min="12" max="16384" width="9.140625" style="42"/>
  </cols>
  <sheetData>
    <row r="1" spans="1:10" ht="25.5" customHeight="1">
      <c r="B1" s="66"/>
      <c r="C1" s="43"/>
      <c r="D1" s="43"/>
      <c r="E1" s="43"/>
      <c r="F1" s="43"/>
      <c r="G1" s="43"/>
      <c r="H1" s="128" t="s">
        <v>38</v>
      </c>
      <c r="I1" s="128"/>
      <c r="J1" s="128"/>
    </row>
    <row r="2" spans="1:10" ht="15.75">
      <c r="B2" s="66"/>
      <c r="C2" s="43"/>
      <c r="D2" s="43"/>
      <c r="E2" s="43"/>
      <c r="F2" s="43"/>
    </row>
    <row r="3" spans="1:10" ht="15.75">
      <c r="A3" s="2"/>
      <c r="B3" s="67"/>
      <c r="C3" s="44"/>
      <c r="D3" s="44"/>
      <c r="E3" s="44"/>
      <c r="F3" s="44"/>
      <c r="G3" s="44"/>
      <c r="H3" s="44"/>
      <c r="I3" s="44"/>
      <c r="J3" s="44"/>
    </row>
    <row r="4" spans="1:10" s="45" customFormat="1" ht="83.25" customHeight="1">
      <c r="A4" s="150" t="s">
        <v>47</v>
      </c>
      <c r="B4" s="150"/>
      <c r="C4" s="150"/>
      <c r="D4" s="150"/>
      <c r="E4" s="150"/>
      <c r="F4" s="150"/>
      <c r="G4" s="150"/>
      <c r="H4" s="150"/>
      <c r="I4" s="150"/>
      <c r="J4" s="150"/>
    </row>
    <row r="5" spans="1:10">
      <c r="A5" s="1"/>
      <c r="B5" s="68"/>
      <c r="C5" s="46"/>
      <c r="D5" s="46"/>
      <c r="E5" s="46"/>
      <c r="F5" s="46"/>
      <c r="G5" s="46"/>
      <c r="H5" s="46"/>
      <c r="I5" s="46"/>
      <c r="J5" s="46"/>
    </row>
    <row r="6" spans="1:10" s="47" customFormat="1" ht="24" customHeight="1">
      <c r="A6" s="149" t="s">
        <v>2</v>
      </c>
      <c r="B6" s="132" t="s">
        <v>34</v>
      </c>
      <c r="C6" s="142" t="s">
        <v>8</v>
      </c>
      <c r="D6" s="137" t="s">
        <v>35</v>
      </c>
      <c r="E6" s="138"/>
      <c r="F6" s="138"/>
      <c r="G6" s="138"/>
      <c r="H6" s="138"/>
      <c r="I6" s="138"/>
      <c r="J6" s="139"/>
    </row>
    <row r="7" spans="1:10" s="47" customFormat="1" ht="15.75">
      <c r="A7" s="149"/>
      <c r="B7" s="133"/>
      <c r="C7" s="142"/>
      <c r="D7" s="140" t="s">
        <v>21</v>
      </c>
      <c r="E7" s="137" t="s">
        <v>24</v>
      </c>
      <c r="F7" s="138"/>
      <c r="G7" s="138"/>
      <c r="H7" s="138"/>
      <c r="I7" s="138"/>
      <c r="J7" s="139"/>
    </row>
    <row r="8" spans="1:10" s="45" customFormat="1" ht="47.25">
      <c r="A8" s="149"/>
      <c r="B8" s="134"/>
      <c r="C8" s="142"/>
      <c r="D8" s="141"/>
      <c r="E8" s="12" t="s">
        <v>41</v>
      </c>
      <c r="F8" s="5" t="s">
        <v>42</v>
      </c>
      <c r="G8" s="103" t="s">
        <v>43</v>
      </c>
      <c r="H8" s="103" t="s">
        <v>44</v>
      </c>
      <c r="I8" s="103" t="s">
        <v>45</v>
      </c>
      <c r="J8" s="103" t="s">
        <v>46</v>
      </c>
    </row>
    <row r="9" spans="1:10" s="3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s="50" customFormat="1" ht="18.75">
      <c r="A10" s="143" t="s">
        <v>36</v>
      </c>
      <c r="B10" s="146" t="s">
        <v>48</v>
      </c>
      <c r="C10" s="48" t="s">
        <v>7</v>
      </c>
      <c r="D10" s="49">
        <f>SUM(D11:D16)</f>
        <v>1919</v>
      </c>
      <c r="E10" s="49">
        <f t="shared" ref="E10:J10" si="0">SUM(E11:E16)</f>
        <v>289</v>
      </c>
      <c r="F10" s="49">
        <f t="shared" si="0"/>
        <v>300</v>
      </c>
      <c r="G10" s="49">
        <f t="shared" si="0"/>
        <v>310</v>
      </c>
      <c r="H10" s="49">
        <f t="shared" si="0"/>
        <v>330</v>
      </c>
      <c r="I10" s="49">
        <f t="shared" si="0"/>
        <v>340</v>
      </c>
      <c r="J10" s="49">
        <f t="shared" si="0"/>
        <v>350</v>
      </c>
    </row>
    <row r="11" spans="1:10" s="45" customFormat="1" ht="18.75">
      <c r="A11" s="144"/>
      <c r="B11" s="147"/>
      <c r="C11" s="51" t="s">
        <v>11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</row>
    <row r="12" spans="1:10" s="45" customFormat="1" ht="18.75">
      <c r="A12" s="144"/>
      <c r="B12" s="147"/>
      <c r="C12" s="52" t="s">
        <v>4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</row>
    <row r="13" spans="1:10" ht="18.75">
      <c r="A13" s="144"/>
      <c r="B13" s="147"/>
      <c r="C13" s="52" t="s">
        <v>5</v>
      </c>
      <c r="D13" s="49">
        <f>SUM(E13:J13)</f>
        <v>1919</v>
      </c>
      <c r="E13" s="49">
        <f>SUM(E21+E37)</f>
        <v>289</v>
      </c>
      <c r="F13" s="49">
        <f t="shared" ref="F13:J13" si="1">SUM(F21+F37)</f>
        <v>300</v>
      </c>
      <c r="G13" s="49">
        <f t="shared" si="1"/>
        <v>310</v>
      </c>
      <c r="H13" s="49">
        <f t="shared" si="1"/>
        <v>330</v>
      </c>
      <c r="I13" s="49">
        <f t="shared" si="1"/>
        <v>340</v>
      </c>
      <c r="J13" s="49">
        <f t="shared" si="1"/>
        <v>350</v>
      </c>
    </row>
    <row r="14" spans="1:10" ht="38.25" customHeight="1">
      <c r="A14" s="144"/>
      <c r="B14" s="147"/>
      <c r="C14" s="54" t="s">
        <v>9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</row>
    <row r="15" spans="1:10" s="45" customFormat="1" ht="18.75">
      <c r="A15" s="144"/>
      <c r="B15" s="147"/>
      <c r="C15" s="52" t="s">
        <v>13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</row>
    <row r="16" spans="1:10" s="45" customFormat="1" ht="18.75">
      <c r="A16" s="145"/>
      <c r="B16" s="148"/>
      <c r="C16" s="52" t="s">
        <v>14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</row>
    <row r="17" spans="1:11" s="83" customFormat="1" ht="18.75">
      <c r="A17" s="76" t="s">
        <v>0</v>
      </c>
      <c r="B17" s="76"/>
      <c r="C17" s="78"/>
      <c r="D17" s="80"/>
      <c r="E17" s="80"/>
      <c r="F17" s="80"/>
      <c r="G17" s="80"/>
      <c r="H17" s="80"/>
      <c r="I17" s="80"/>
      <c r="J17" s="80"/>
    </row>
    <row r="18" spans="1:11" s="50" customFormat="1" ht="18.75">
      <c r="A18" s="129" t="s">
        <v>15</v>
      </c>
      <c r="B18" s="146" t="str">
        <f>'табл2 ОБ по ГРБС'!C16</f>
        <v>Формирование благоприятной инвестиционной среды</v>
      </c>
      <c r="C18" s="48" t="s">
        <v>7</v>
      </c>
      <c r="D18" s="55">
        <f>SUM(D19:D24)</f>
        <v>0</v>
      </c>
      <c r="E18" s="55">
        <f t="shared" ref="E18:J18" si="2">SUM(E19:E24)</f>
        <v>0</v>
      </c>
      <c r="F18" s="55">
        <f t="shared" si="2"/>
        <v>0</v>
      </c>
      <c r="G18" s="55">
        <f t="shared" si="2"/>
        <v>0</v>
      </c>
      <c r="H18" s="55">
        <f t="shared" si="2"/>
        <v>0</v>
      </c>
      <c r="I18" s="55">
        <f t="shared" si="2"/>
        <v>0</v>
      </c>
      <c r="J18" s="49">
        <f t="shared" si="2"/>
        <v>0</v>
      </c>
    </row>
    <row r="19" spans="1:11" s="45" customFormat="1" ht="18.75">
      <c r="A19" s="130"/>
      <c r="B19" s="147"/>
      <c r="C19" s="51" t="s">
        <v>11</v>
      </c>
      <c r="D19" s="62">
        <v>0</v>
      </c>
      <c r="E19" s="62"/>
      <c r="F19" s="62"/>
      <c r="G19" s="62"/>
      <c r="H19" s="62"/>
      <c r="I19" s="62"/>
      <c r="J19" s="61"/>
    </row>
    <row r="20" spans="1:11" s="45" customFormat="1" ht="18.75">
      <c r="A20" s="130"/>
      <c r="B20" s="147"/>
      <c r="C20" s="52" t="s">
        <v>4</v>
      </c>
      <c r="D20" s="62">
        <v>0</v>
      </c>
      <c r="E20" s="62"/>
      <c r="F20" s="62"/>
      <c r="G20" s="62"/>
      <c r="H20" s="62"/>
      <c r="I20" s="62"/>
      <c r="J20" s="61"/>
    </row>
    <row r="21" spans="1:11" s="45" customFormat="1" ht="18.75">
      <c r="A21" s="130"/>
      <c r="B21" s="147"/>
      <c r="C21" s="52" t="s">
        <v>5</v>
      </c>
      <c r="D21" s="62">
        <f>SUM('табл2 ОБ по ГРБС'!E18)</f>
        <v>0</v>
      </c>
      <c r="E21" s="62">
        <v>0</v>
      </c>
      <c r="F21" s="62">
        <v>0</v>
      </c>
      <c r="G21" s="62">
        <v>0</v>
      </c>
      <c r="H21" s="62">
        <f>SUM('табл2 ОБ по ГРБС'!I18)</f>
        <v>0</v>
      </c>
      <c r="I21" s="62">
        <f>SUM('табл2 ОБ по ГРБС'!J18)</f>
        <v>0</v>
      </c>
      <c r="J21" s="61">
        <f>SUM('табл2 ОБ по ГРБС'!K18)</f>
        <v>0</v>
      </c>
    </row>
    <row r="22" spans="1:11" s="45" customFormat="1" ht="38.25">
      <c r="A22" s="130"/>
      <c r="B22" s="147"/>
      <c r="C22" s="54" t="s">
        <v>9</v>
      </c>
      <c r="D22" s="62">
        <v>0</v>
      </c>
      <c r="E22" s="62"/>
      <c r="F22" s="62"/>
      <c r="G22" s="62"/>
      <c r="H22" s="62"/>
      <c r="I22" s="62"/>
      <c r="J22" s="61"/>
    </row>
    <row r="23" spans="1:11" s="45" customFormat="1" ht="18.75">
      <c r="A23" s="130"/>
      <c r="B23" s="147"/>
      <c r="C23" s="52" t="s">
        <v>6</v>
      </c>
      <c r="D23" s="62">
        <v>0</v>
      </c>
      <c r="E23" s="62"/>
      <c r="F23" s="62"/>
      <c r="G23" s="62"/>
      <c r="H23" s="62"/>
      <c r="I23" s="62"/>
      <c r="J23" s="61"/>
    </row>
    <row r="24" spans="1:11" s="45" customFormat="1" ht="18.75">
      <c r="A24" s="131"/>
      <c r="B24" s="148"/>
      <c r="C24" s="52" t="s">
        <v>14</v>
      </c>
      <c r="D24" s="62">
        <v>0</v>
      </c>
      <c r="E24" s="62"/>
      <c r="F24" s="62"/>
      <c r="G24" s="62"/>
      <c r="H24" s="62"/>
      <c r="I24" s="62"/>
      <c r="J24" s="61"/>
    </row>
    <row r="25" spans="1:11" ht="18.75">
      <c r="A25" s="41" t="s">
        <v>0</v>
      </c>
      <c r="B25" s="69"/>
      <c r="C25" s="52"/>
      <c r="D25" s="59"/>
      <c r="E25" s="59"/>
      <c r="F25" s="53"/>
      <c r="G25" s="53"/>
      <c r="H25" s="53"/>
      <c r="I25" s="53"/>
      <c r="J25" s="53"/>
    </row>
    <row r="26" spans="1:11" s="50" customFormat="1" ht="18.75">
      <c r="A26" s="123" t="s">
        <v>17</v>
      </c>
      <c r="B26" s="124" t="str">
        <f>'табл2 ОБ по ГРБС'!C21</f>
        <v>Повышение инвестиционной привлекательности Воронежской области</v>
      </c>
      <c r="C26" s="48" t="s">
        <v>7</v>
      </c>
      <c r="D26" s="55">
        <f>D27+D28+D29+D30+D31+D32</f>
        <v>0</v>
      </c>
      <c r="E26" s="55">
        <f t="shared" ref="E26:J26" si="3">E27+E28+E29+E30+E31+E32</f>
        <v>0</v>
      </c>
      <c r="F26" s="55">
        <f t="shared" si="3"/>
        <v>0</v>
      </c>
      <c r="G26" s="55">
        <f t="shared" si="3"/>
        <v>0</v>
      </c>
      <c r="H26" s="55">
        <f t="shared" si="3"/>
        <v>0</v>
      </c>
      <c r="I26" s="55">
        <f t="shared" si="3"/>
        <v>0</v>
      </c>
      <c r="J26" s="49">
        <f t="shared" si="3"/>
        <v>0</v>
      </c>
    </row>
    <row r="27" spans="1:11" ht="18.75">
      <c r="A27" s="123"/>
      <c r="B27" s="125"/>
      <c r="C27" s="51" t="s">
        <v>11</v>
      </c>
      <c r="D27" s="58">
        <f>SUM(E27:J27)</f>
        <v>0</v>
      </c>
      <c r="E27" s="59"/>
      <c r="F27" s="53"/>
      <c r="G27" s="53"/>
      <c r="H27" s="53"/>
      <c r="I27" s="53"/>
      <c r="J27" s="53"/>
    </row>
    <row r="28" spans="1:11" ht="18.75">
      <c r="A28" s="123"/>
      <c r="B28" s="125"/>
      <c r="C28" s="52" t="s">
        <v>4</v>
      </c>
      <c r="D28" s="58">
        <v>0</v>
      </c>
      <c r="E28" s="59"/>
      <c r="F28" s="59"/>
      <c r="G28" s="59"/>
      <c r="H28" s="59"/>
      <c r="I28" s="59"/>
      <c r="J28" s="53"/>
      <c r="K28" s="82"/>
    </row>
    <row r="29" spans="1:11" ht="18.75">
      <c r="A29" s="123"/>
      <c r="B29" s="125"/>
      <c r="C29" s="52" t="s">
        <v>5</v>
      </c>
      <c r="D29" s="58">
        <f>SUM('табл2 ОБ по ГРБС'!E23)</f>
        <v>0</v>
      </c>
      <c r="E29" s="58">
        <f>SUM('табл2 ОБ по ГРБС'!F23)</f>
        <v>0</v>
      </c>
      <c r="F29" s="58">
        <f>SUM('табл2 ОБ по ГРБС'!G23)</f>
        <v>0</v>
      </c>
      <c r="G29" s="58">
        <v>0</v>
      </c>
      <c r="H29" s="58">
        <f>SUM('табл2 ОБ по ГРБС'!I23)</f>
        <v>0</v>
      </c>
      <c r="I29" s="58">
        <f>SUM('табл2 ОБ по ГРБС'!J23)</f>
        <v>0</v>
      </c>
      <c r="J29" s="102">
        <f>SUM('табл2 ОБ по ГРБС'!K23)</f>
        <v>0</v>
      </c>
    </row>
    <row r="30" spans="1:11" ht="38.25">
      <c r="A30" s="123"/>
      <c r="B30" s="125"/>
      <c r="C30" s="54" t="s">
        <v>9</v>
      </c>
      <c r="D30" s="58">
        <f>SUM(E30:J30)</f>
        <v>0</v>
      </c>
      <c r="E30" s="59"/>
      <c r="F30" s="53"/>
      <c r="G30" s="53"/>
      <c r="H30" s="53"/>
      <c r="I30" s="53"/>
      <c r="J30" s="53"/>
    </row>
    <row r="31" spans="1:11" ht="18.75">
      <c r="A31" s="123"/>
      <c r="B31" s="125"/>
      <c r="C31" s="52" t="s">
        <v>6</v>
      </c>
      <c r="D31" s="58">
        <f>SUM(E31:J31)</f>
        <v>0</v>
      </c>
      <c r="E31" s="59"/>
      <c r="F31" s="53"/>
      <c r="G31" s="53"/>
      <c r="H31" s="53"/>
      <c r="I31" s="53"/>
      <c r="J31" s="53"/>
    </row>
    <row r="32" spans="1:11" ht="18.75">
      <c r="A32" s="123"/>
      <c r="B32" s="126"/>
      <c r="C32" s="52" t="s">
        <v>14</v>
      </c>
      <c r="D32" s="58">
        <f>SUM(E32:J32)</f>
        <v>0</v>
      </c>
      <c r="E32" s="59"/>
      <c r="F32" s="53"/>
      <c r="G32" s="53"/>
      <c r="H32" s="53"/>
      <c r="I32" s="53"/>
      <c r="J32" s="53"/>
    </row>
    <row r="33" spans="1:10" s="81" customFormat="1" ht="13.5" customHeight="1">
      <c r="A33" s="76"/>
      <c r="B33" s="77"/>
      <c r="C33" s="78"/>
      <c r="D33" s="79"/>
      <c r="E33" s="79"/>
      <c r="F33" s="80"/>
      <c r="G33" s="80"/>
      <c r="H33" s="80"/>
      <c r="I33" s="80"/>
      <c r="J33" s="80"/>
    </row>
    <row r="34" spans="1:10" s="50" customFormat="1" ht="18.75">
      <c r="A34" s="135" t="s">
        <v>16</v>
      </c>
      <c r="B34" s="136" t="str">
        <f>'табл2 ОБ по ГРБС'!C27</f>
        <v>Развитие и поддержка малого и среднего предпринимательства</v>
      </c>
      <c r="C34" s="48" t="s">
        <v>7</v>
      </c>
      <c r="D34" s="61">
        <f t="shared" ref="D34:D39" si="4">SUM(D42)</f>
        <v>1919</v>
      </c>
      <c r="E34" s="49">
        <f t="shared" ref="E34:J34" si="5">SUM(E35:E40)</f>
        <v>289</v>
      </c>
      <c r="F34" s="49">
        <f t="shared" si="5"/>
        <v>300</v>
      </c>
      <c r="G34" s="49">
        <f t="shared" si="5"/>
        <v>310</v>
      </c>
      <c r="H34" s="49">
        <f t="shared" si="5"/>
        <v>330</v>
      </c>
      <c r="I34" s="49">
        <f t="shared" si="5"/>
        <v>340</v>
      </c>
      <c r="J34" s="49">
        <f t="shared" si="5"/>
        <v>350</v>
      </c>
    </row>
    <row r="35" spans="1:10" s="45" customFormat="1" ht="18.75">
      <c r="A35" s="135"/>
      <c r="B35" s="136"/>
      <c r="C35" s="51" t="s">
        <v>11</v>
      </c>
      <c r="D35" s="61">
        <f t="shared" si="4"/>
        <v>0</v>
      </c>
      <c r="E35" s="61"/>
      <c r="F35" s="61"/>
      <c r="G35" s="61"/>
      <c r="H35" s="61"/>
      <c r="I35" s="61"/>
      <c r="J35" s="61"/>
    </row>
    <row r="36" spans="1:10" s="45" customFormat="1" ht="18.75">
      <c r="A36" s="135"/>
      <c r="B36" s="136"/>
      <c r="C36" s="52" t="s">
        <v>4</v>
      </c>
      <c r="D36" s="61">
        <f t="shared" si="4"/>
        <v>0</v>
      </c>
      <c r="E36" s="61"/>
      <c r="F36" s="61"/>
      <c r="G36" s="61"/>
      <c r="H36" s="61"/>
      <c r="I36" s="61"/>
      <c r="J36" s="61"/>
    </row>
    <row r="37" spans="1:10" s="45" customFormat="1" ht="18.75">
      <c r="A37" s="135"/>
      <c r="B37" s="136"/>
      <c r="C37" s="52" t="s">
        <v>5</v>
      </c>
      <c r="D37" s="61">
        <f t="shared" si="4"/>
        <v>1919</v>
      </c>
      <c r="E37" s="61">
        <f t="shared" ref="E37:J37" si="6">SUM(E45)</f>
        <v>289</v>
      </c>
      <c r="F37" s="61">
        <f t="shared" si="6"/>
        <v>300</v>
      </c>
      <c r="G37" s="61">
        <f t="shared" si="6"/>
        <v>310</v>
      </c>
      <c r="H37" s="61">
        <f t="shared" si="6"/>
        <v>330</v>
      </c>
      <c r="I37" s="61">
        <f t="shared" si="6"/>
        <v>340</v>
      </c>
      <c r="J37" s="61">
        <f t="shared" si="6"/>
        <v>350</v>
      </c>
    </row>
    <row r="38" spans="1:10" s="45" customFormat="1" ht="38.25">
      <c r="A38" s="135"/>
      <c r="B38" s="136"/>
      <c r="C38" s="54" t="s">
        <v>9</v>
      </c>
      <c r="D38" s="61">
        <f t="shared" si="4"/>
        <v>0</v>
      </c>
      <c r="E38" s="61"/>
      <c r="F38" s="61"/>
      <c r="G38" s="61"/>
      <c r="H38" s="61"/>
      <c r="I38" s="61"/>
      <c r="J38" s="61"/>
    </row>
    <row r="39" spans="1:10" s="45" customFormat="1" ht="18.75">
      <c r="A39" s="135"/>
      <c r="B39" s="136"/>
      <c r="C39" s="52" t="s">
        <v>6</v>
      </c>
      <c r="D39" s="61">
        <f t="shared" si="4"/>
        <v>0</v>
      </c>
      <c r="E39" s="61"/>
      <c r="F39" s="61"/>
      <c r="G39" s="61"/>
      <c r="H39" s="61"/>
      <c r="I39" s="61"/>
      <c r="J39" s="61"/>
    </row>
    <row r="40" spans="1:10" s="45" customFormat="1" ht="21" customHeight="1">
      <c r="A40" s="135"/>
      <c r="B40" s="136"/>
      <c r="C40" s="52" t="s">
        <v>14</v>
      </c>
      <c r="D40" s="61">
        <f>SUM(D48)</f>
        <v>0</v>
      </c>
      <c r="E40" s="61"/>
      <c r="F40" s="61"/>
      <c r="G40" s="61"/>
      <c r="H40" s="61"/>
      <c r="I40" s="61"/>
      <c r="J40" s="61"/>
    </row>
    <row r="41" spans="1:10" ht="18" customHeight="1">
      <c r="A41" s="73" t="s">
        <v>0</v>
      </c>
      <c r="B41" s="9"/>
      <c r="C41" s="74"/>
      <c r="D41" s="75"/>
      <c r="E41" s="59"/>
      <c r="F41" s="53"/>
      <c r="G41" s="53"/>
      <c r="H41" s="53"/>
      <c r="I41" s="53"/>
      <c r="J41" s="53"/>
    </row>
    <row r="42" spans="1:10" ht="18" customHeight="1">
      <c r="A42" s="123" t="s">
        <v>18</v>
      </c>
      <c r="B42" s="127" t="s">
        <v>50</v>
      </c>
      <c r="C42" s="48" t="s">
        <v>7</v>
      </c>
      <c r="D42" s="55">
        <f>D43+D44+D45+D46+D47+D48</f>
        <v>1919</v>
      </c>
      <c r="E42" s="56">
        <f t="shared" ref="E42:J42" si="7">E43+E44+E45+E46+E47+E48</f>
        <v>289</v>
      </c>
      <c r="F42" s="57">
        <f t="shared" si="7"/>
        <v>300</v>
      </c>
      <c r="G42" s="57">
        <f t="shared" si="7"/>
        <v>310</v>
      </c>
      <c r="H42" s="57">
        <f t="shared" si="7"/>
        <v>330</v>
      </c>
      <c r="I42" s="57">
        <f t="shared" si="7"/>
        <v>340</v>
      </c>
      <c r="J42" s="57">
        <f t="shared" si="7"/>
        <v>350</v>
      </c>
    </row>
    <row r="43" spans="1:10" ht="18" customHeight="1">
      <c r="A43" s="123"/>
      <c r="B43" s="127"/>
      <c r="C43" s="51" t="s">
        <v>11</v>
      </c>
      <c r="D43" s="58">
        <f>SUM(E43:J43)</f>
        <v>0</v>
      </c>
      <c r="E43" s="59"/>
      <c r="F43" s="53"/>
      <c r="G43" s="53"/>
      <c r="H43" s="53"/>
      <c r="I43" s="53"/>
      <c r="J43" s="53"/>
    </row>
    <row r="44" spans="1:10" ht="18" customHeight="1">
      <c r="A44" s="123"/>
      <c r="B44" s="127"/>
      <c r="C44" s="52" t="s">
        <v>4</v>
      </c>
      <c r="D44" s="59">
        <v>0</v>
      </c>
      <c r="E44" s="59"/>
      <c r="F44" s="59"/>
      <c r="G44" s="59"/>
      <c r="H44" s="59"/>
      <c r="I44" s="59"/>
      <c r="J44" s="53"/>
    </row>
    <row r="45" spans="1:10" ht="18" customHeight="1">
      <c r="A45" s="123"/>
      <c r="B45" s="127"/>
      <c r="C45" s="52" t="s">
        <v>5</v>
      </c>
      <c r="D45" s="59">
        <f>SUM(E45:J45)</f>
        <v>1919</v>
      </c>
      <c r="E45" s="59">
        <f>SUM(E52)</f>
        <v>289</v>
      </c>
      <c r="F45" s="59">
        <f t="shared" ref="F45:J45" si="8">SUM(F52)</f>
        <v>300</v>
      </c>
      <c r="G45" s="59">
        <f t="shared" si="8"/>
        <v>310</v>
      </c>
      <c r="H45" s="59">
        <f t="shared" si="8"/>
        <v>330</v>
      </c>
      <c r="I45" s="59">
        <f t="shared" si="8"/>
        <v>340</v>
      </c>
      <c r="J45" s="59">
        <f t="shared" si="8"/>
        <v>350</v>
      </c>
    </row>
    <row r="46" spans="1:10" ht="38.25" customHeight="1">
      <c r="A46" s="123"/>
      <c r="B46" s="127"/>
      <c r="C46" s="54" t="s">
        <v>9</v>
      </c>
      <c r="D46" s="60">
        <f>SUM(E46:J46)</f>
        <v>0</v>
      </c>
      <c r="E46" s="59"/>
      <c r="F46" s="53"/>
      <c r="G46" s="53"/>
      <c r="H46" s="53"/>
      <c r="I46" s="53"/>
      <c r="J46" s="53"/>
    </row>
    <row r="47" spans="1:10" ht="18" customHeight="1">
      <c r="A47" s="123"/>
      <c r="B47" s="127"/>
      <c r="C47" s="52" t="s">
        <v>6</v>
      </c>
      <c r="D47" s="59">
        <f>SUM(E47:J47)</f>
        <v>0</v>
      </c>
      <c r="E47" s="59"/>
      <c r="F47" s="53"/>
      <c r="G47" s="53"/>
      <c r="H47" s="53"/>
      <c r="I47" s="53"/>
      <c r="J47" s="53"/>
    </row>
    <row r="48" spans="1:10" ht="18" customHeight="1">
      <c r="A48" s="123"/>
      <c r="B48" s="127"/>
      <c r="C48" s="52" t="s">
        <v>14</v>
      </c>
      <c r="D48" s="59">
        <f>SUM(E48:J48)</f>
        <v>0</v>
      </c>
      <c r="E48" s="59"/>
      <c r="F48" s="53"/>
      <c r="G48" s="53"/>
      <c r="H48" s="53"/>
      <c r="I48" s="53"/>
      <c r="J48" s="53"/>
    </row>
    <row r="49" spans="1:10" ht="18" customHeight="1">
      <c r="A49" s="123" t="s">
        <v>40</v>
      </c>
      <c r="B49" s="127" t="s">
        <v>51</v>
      </c>
      <c r="C49" s="48" t="s">
        <v>7</v>
      </c>
      <c r="D49" s="55">
        <f>D50+D51+D52+D53+D54+D55</f>
        <v>1919</v>
      </c>
      <c r="E49" s="56">
        <f t="shared" ref="E49:J49" si="9">E50+E51+E52+E53+E54+E55</f>
        <v>289</v>
      </c>
      <c r="F49" s="57">
        <f t="shared" si="9"/>
        <v>300</v>
      </c>
      <c r="G49" s="57">
        <f t="shared" si="9"/>
        <v>310</v>
      </c>
      <c r="H49" s="57">
        <f t="shared" si="9"/>
        <v>330</v>
      </c>
      <c r="I49" s="57">
        <f t="shared" si="9"/>
        <v>340</v>
      </c>
      <c r="J49" s="57">
        <f t="shared" si="9"/>
        <v>350</v>
      </c>
    </row>
    <row r="50" spans="1:10" ht="18" customHeight="1">
      <c r="A50" s="123"/>
      <c r="B50" s="127"/>
      <c r="C50" s="51" t="s">
        <v>11</v>
      </c>
      <c r="D50" s="58">
        <f>SUM(E50:J50)</f>
        <v>0</v>
      </c>
      <c r="E50" s="59"/>
      <c r="F50" s="53"/>
      <c r="G50" s="53"/>
      <c r="H50" s="53"/>
      <c r="I50" s="53"/>
      <c r="J50" s="53"/>
    </row>
    <row r="51" spans="1:10" ht="18" customHeight="1">
      <c r="A51" s="123"/>
      <c r="B51" s="127"/>
      <c r="C51" s="52" t="s">
        <v>4</v>
      </c>
      <c r="D51" s="59">
        <v>0</v>
      </c>
      <c r="E51" s="59"/>
      <c r="F51" s="59"/>
      <c r="G51" s="59"/>
      <c r="H51" s="59"/>
      <c r="I51" s="59"/>
      <c r="J51" s="53"/>
    </row>
    <row r="52" spans="1:10" ht="18" customHeight="1">
      <c r="A52" s="123"/>
      <c r="B52" s="127"/>
      <c r="C52" s="52" t="s">
        <v>5</v>
      </c>
      <c r="D52" s="59">
        <f>SUM(E52:J52)</f>
        <v>1919</v>
      </c>
      <c r="E52" s="59">
        <v>289</v>
      </c>
      <c r="F52" s="59">
        <v>300</v>
      </c>
      <c r="G52" s="59">
        <v>310</v>
      </c>
      <c r="H52" s="59">
        <v>330</v>
      </c>
      <c r="I52" s="59">
        <v>340</v>
      </c>
      <c r="J52" s="59">
        <v>350</v>
      </c>
    </row>
    <row r="53" spans="1:10" ht="45.75" customHeight="1">
      <c r="A53" s="123"/>
      <c r="B53" s="127"/>
      <c r="C53" s="54" t="s">
        <v>9</v>
      </c>
      <c r="D53" s="60">
        <f>SUM(E53:J53)</f>
        <v>0</v>
      </c>
      <c r="E53" s="59"/>
      <c r="F53" s="53"/>
      <c r="G53" s="53"/>
      <c r="H53" s="53"/>
      <c r="I53" s="53"/>
      <c r="J53" s="53"/>
    </row>
    <row r="54" spans="1:10" ht="18" customHeight="1">
      <c r="A54" s="123"/>
      <c r="B54" s="127"/>
      <c r="C54" s="52" t="s">
        <v>6</v>
      </c>
      <c r="D54" s="59">
        <f>SUM(E54:J54)</f>
        <v>0</v>
      </c>
      <c r="E54" s="59"/>
      <c r="F54" s="53"/>
      <c r="G54" s="53"/>
      <c r="H54" s="53"/>
      <c r="I54" s="53"/>
      <c r="J54" s="53"/>
    </row>
    <row r="55" spans="1:10" ht="18" customHeight="1">
      <c r="A55" s="123"/>
      <c r="B55" s="127"/>
      <c r="C55" s="52" t="s">
        <v>14</v>
      </c>
      <c r="D55" s="59">
        <f>SUM(E55:J55)</f>
        <v>0</v>
      </c>
      <c r="E55" s="59"/>
      <c r="F55" s="53"/>
      <c r="G55" s="53"/>
      <c r="H55" s="53"/>
      <c r="I55" s="53"/>
      <c r="J55" s="53"/>
    </row>
    <row r="56" spans="1:10" ht="15.75">
      <c r="A56" s="7"/>
      <c r="B56" s="70"/>
      <c r="C56" s="63"/>
      <c r="D56" s="63"/>
      <c r="E56" s="6"/>
      <c r="F56" s="6"/>
      <c r="G56" s="6"/>
      <c r="H56" s="6"/>
      <c r="I56" s="6"/>
      <c r="J56" s="6"/>
    </row>
    <row r="57" spans="1:10">
      <c r="A57" s="64"/>
      <c r="B57" s="71"/>
    </row>
    <row r="58" spans="1:10" ht="32.25" customHeight="1">
      <c r="A58" s="122" t="s">
        <v>12</v>
      </c>
      <c r="B58" s="122"/>
      <c r="C58" s="122"/>
      <c r="D58" s="122"/>
    </row>
    <row r="59" spans="1:10" ht="15">
      <c r="A59" s="65"/>
      <c r="B59" s="11"/>
      <c r="C59" s="65"/>
      <c r="D59" s="65"/>
      <c r="E59" s="65"/>
      <c r="F59" s="65"/>
      <c r="G59" s="65"/>
      <c r="H59" s="65"/>
      <c r="I59" s="65"/>
      <c r="J59" s="65"/>
    </row>
    <row r="60" spans="1:10" ht="15">
      <c r="E60" s="65"/>
      <c r="F60" s="65"/>
      <c r="G60" s="65"/>
      <c r="H60" s="65"/>
      <c r="I60" s="65"/>
      <c r="J60" s="65"/>
    </row>
  </sheetData>
  <mergeCells count="21">
    <mergeCell ref="H1:J1"/>
    <mergeCell ref="A18:A24"/>
    <mergeCell ref="B6:B8"/>
    <mergeCell ref="A34:A40"/>
    <mergeCell ref="B34:B40"/>
    <mergeCell ref="D6:J6"/>
    <mergeCell ref="D7:D8"/>
    <mergeCell ref="E7:J7"/>
    <mergeCell ref="C6:C8"/>
    <mergeCell ref="A10:A16"/>
    <mergeCell ref="B10:B16"/>
    <mergeCell ref="B18:B24"/>
    <mergeCell ref="A6:A8"/>
    <mergeCell ref="A4:J4"/>
    <mergeCell ref="A58:D58"/>
    <mergeCell ref="A26:A32"/>
    <mergeCell ref="B26:B32"/>
    <mergeCell ref="A42:A48"/>
    <mergeCell ref="B42:B48"/>
    <mergeCell ref="A49:A55"/>
    <mergeCell ref="B49:B55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66" firstPageNumber="163" fitToHeight="2" orientation="landscape" r:id="rId1"/>
  <headerFooter differentFirst="1" scaleWithDoc="0">
    <oddHeader>&amp;C&amp;P</oddHeader>
  </headerFooter>
  <rowBreaks count="1" manualBreakCount="1">
    <brk id="3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табл2 ОБ по ГРБС</vt:lpstr>
      <vt:lpstr>табл3 Все источ</vt:lpstr>
      <vt:lpstr>'табл2 ОБ по ГРБС'!Заголовки_для_печати</vt:lpstr>
      <vt:lpstr>'табл3 Все источ'!Заголовки_для_печати</vt:lpstr>
      <vt:lpstr>'табл2 ОБ по ГРБС'!Область_печати</vt:lpstr>
      <vt:lpstr>'табл3 Все источ'!Область_печати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nfrolova</cp:lastModifiedBy>
  <cp:lastPrinted>2018-04-18T11:47:12Z</cp:lastPrinted>
  <dcterms:created xsi:type="dcterms:W3CDTF">2005-05-11T09:34:44Z</dcterms:created>
  <dcterms:modified xsi:type="dcterms:W3CDTF">2018-04-18T12:19:23Z</dcterms:modified>
</cp:coreProperties>
</file>