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 firstSheet="9" activeTab="9"/>
  </bookViews>
  <sheets>
    <sheet name="функционал" sheetId="3" r:id="rId1"/>
    <sheet name="Лист1" sheetId="2" r:id="rId2"/>
    <sheet name="февраль" sheetId="4" r:id="rId3"/>
    <sheet name="апрель" sheetId="5" r:id="rId4"/>
    <sheet name="МАЙ" sheetId="6" r:id="rId5"/>
    <sheet name="август нормализ" sheetId="7" r:id="rId6"/>
    <sheet name="август согл" sheetId="8" r:id="rId7"/>
    <sheet name="август исправлен" sheetId="9" r:id="rId8"/>
    <sheet name="декабрь" sheetId="10" r:id="rId9"/>
    <sheet name="для отчета" sheetId="14" r:id="rId10"/>
  </sheets>
  <calcPr calcId="125725"/>
</workbook>
</file>

<file path=xl/calcChain.xml><?xml version="1.0" encoding="utf-8"?>
<calcChain xmlns="http://schemas.openxmlformats.org/spreadsheetml/2006/main">
  <c r="G172" i="14"/>
  <c r="G56"/>
  <c r="G280" l="1"/>
  <c r="G279"/>
  <c r="G278" s="1"/>
  <c r="G277" s="1"/>
  <c r="G274"/>
  <c r="G273" s="1"/>
  <c r="G272" s="1"/>
  <c r="G271" s="1"/>
  <c r="G268"/>
  <c r="G267"/>
  <c r="G266" s="1"/>
  <c r="G265" s="1"/>
  <c r="G264" s="1"/>
  <c r="G260"/>
  <c r="G259" s="1"/>
  <c r="G258" s="1"/>
  <c r="G257" s="1"/>
  <c r="G254"/>
  <c r="G253" s="1"/>
  <c r="G252" s="1"/>
  <c r="G251" s="1"/>
  <c r="G246"/>
  <c r="G244"/>
  <c r="G243"/>
  <c r="G242" s="1"/>
  <c r="G241" s="1"/>
  <c r="G239"/>
  <c r="G238"/>
  <c r="G235"/>
  <c r="G234" s="1"/>
  <c r="G231"/>
  <c r="G230"/>
  <c r="G229" s="1"/>
  <c r="G228" s="1"/>
  <c r="G219"/>
  <c r="G213"/>
  <c r="G205"/>
  <c r="G203"/>
  <c r="G202"/>
  <c r="G201" s="1"/>
  <c r="G200" s="1"/>
  <c r="G197"/>
  <c r="G196" s="1"/>
  <c r="G189"/>
  <c r="G188" s="1"/>
  <c r="G187" s="1"/>
  <c r="G186" s="1"/>
  <c r="G181"/>
  <c r="G180" s="1"/>
  <c r="G169"/>
  <c r="G164"/>
  <c r="G148"/>
  <c r="G137"/>
  <c r="G136" s="1"/>
  <c r="G135" s="1"/>
  <c r="G134" s="1"/>
  <c r="G131"/>
  <c r="G130" s="1"/>
  <c r="G129" s="1"/>
  <c r="G127"/>
  <c r="G126" s="1"/>
  <c r="G123"/>
  <c r="G122" s="1"/>
  <c r="G121" s="1"/>
  <c r="G120" s="1"/>
  <c r="G118"/>
  <c r="G117" s="1"/>
  <c r="G116" s="1"/>
  <c r="G115" s="1"/>
  <c r="G112"/>
  <c r="G111" s="1"/>
  <c r="G110" s="1"/>
  <c r="G108"/>
  <c r="G107" s="1"/>
  <c r="G102"/>
  <c r="G101" s="1"/>
  <c r="G99"/>
  <c r="G98"/>
  <c r="G95"/>
  <c r="G94" s="1"/>
  <c r="G93" s="1"/>
  <c r="G89"/>
  <c r="G85" s="1"/>
  <c r="G84" s="1"/>
  <c r="G83" s="1"/>
  <c r="G86"/>
  <c r="G81"/>
  <c r="G80" s="1"/>
  <c r="G76"/>
  <c r="G71"/>
  <c r="G70" s="1"/>
  <c r="G69" s="1"/>
  <c r="G68" s="1"/>
  <c r="G66"/>
  <c r="G65" s="1"/>
  <c r="G63"/>
  <c r="G62" s="1"/>
  <c r="G53"/>
  <c r="G50"/>
  <c r="G47"/>
  <c r="G46" s="1"/>
  <c r="G42"/>
  <c r="G41" s="1"/>
  <c r="G40" s="1"/>
  <c r="G37"/>
  <c r="G36"/>
  <c r="G35" s="1"/>
  <c r="G34" s="1"/>
  <c r="G32"/>
  <c r="G31" s="1"/>
  <c r="G30" s="1"/>
  <c r="G29" s="1"/>
  <c r="G25"/>
  <c r="G24" s="1"/>
  <c r="G23" s="1"/>
  <c r="G19"/>
  <c r="G18" s="1"/>
  <c r="G17" s="1"/>
  <c r="G13"/>
  <c r="G12" s="1"/>
  <c r="G11" s="1"/>
  <c r="G136" i="10"/>
  <c r="G233" i="14" l="1"/>
  <c r="G147"/>
  <c r="G146" s="1"/>
  <c r="G145" s="1"/>
  <c r="G133" s="1"/>
  <c r="G75"/>
  <c r="G74" s="1"/>
  <c r="G61"/>
  <c r="G60" s="1"/>
  <c r="G59" s="1"/>
  <c r="G49"/>
  <c r="G45" s="1"/>
  <c r="G39" s="1"/>
  <c r="G10" s="1"/>
  <c r="G212"/>
  <c r="G211" s="1"/>
  <c r="G210" s="1"/>
  <c r="G209" s="1"/>
  <c r="G106"/>
  <c r="G92" s="1"/>
  <c r="G73" s="1"/>
  <c r="G125"/>
  <c r="G114" s="1"/>
  <c r="G227"/>
  <c r="G270"/>
  <c r="G9" l="1"/>
  <c r="G137" i="10" l="1"/>
  <c r="J148" l="1"/>
  <c r="L149"/>
  <c r="G147"/>
  <c r="G250"/>
  <c r="G247"/>
  <c r="G276"/>
  <c r="G275"/>
  <c r="G274" s="1"/>
  <c r="G273" s="1"/>
  <c r="G270"/>
  <c r="G269" s="1"/>
  <c r="G268" s="1"/>
  <c r="G267" s="1"/>
  <c r="G264"/>
  <c r="G263"/>
  <c r="G262"/>
  <c r="G261" s="1"/>
  <c r="G260" s="1"/>
  <c r="G256"/>
  <c r="G255" s="1"/>
  <c r="G254" s="1"/>
  <c r="G253" s="1"/>
  <c r="G249"/>
  <c r="G248" s="1"/>
  <c r="G240"/>
  <c r="G238"/>
  <c r="G237"/>
  <c r="G236" s="1"/>
  <c r="G235" s="1"/>
  <c r="G232"/>
  <c r="G231" s="1"/>
  <c r="G229"/>
  <c r="G228" s="1"/>
  <c r="G225"/>
  <c r="G221"/>
  <c r="G220"/>
  <c r="G219"/>
  <c r="G218" s="1"/>
  <c r="G210"/>
  <c r="G204"/>
  <c r="G196"/>
  <c r="G194"/>
  <c r="G193"/>
  <c r="G192" s="1"/>
  <c r="G191" s="1"/>
  <c r="G188"/>
  <c r="G187"/>
  <c r="G180"/>
  <c r="G179" s="1"/>
  <c r="G178" s="1"/>
  <c r="G177" s="1"/>
  <c r="G173"/>
  <c r="G172" s="1"/>
  <c r="G167"/>
  <c r="G164"/>
  <c r="G159"/>
  <c r="G135"/>
  <c r="G134" s="1"/>
  <c r="G131"/>
  <c r="G130" s="1"/>
  <c r="G129" s="1"/>
  <c r="G127"/>
  <c r="G126" s="1"/>
  <c r="G123"/>
  <c r="G122" s="1"/>
  <c r="G121" s="1"/>
  <c r="G120" s="1"/>
  <c r="G118"/>
  <c r="G117" s="1"/>
  <c r="G116" s="1"/>
  <c r="G115" s="1"/>
  <c r="G112"/>
  <c r="G111" s="1"/>
  <c r="G110" s="1"/>
  <c r="G108"/>
  <c r="G107" s="1"/>
  <c r="G102"/>
  <c r="G101" s="1"/>
  <c r="G99"/>
  <c r="G98" s="1"/>
  <c r="G95"/>
  <c r="G94" s="1"/>
  <c r="G93" s="1"/>
  <c r="G89"/>
  <c r="G86"/>
  <c r="G81"/>
  <c r="G80" s="1"/>
  <c r="G75" s="1"/>
  <c r="G74" s="1"/>
  <c r="G76"/>
  <c r="G71"/>
  <c r="G70"/>
  <c r="G69" s="1"/>
  <c r="G68" s="1"/>
  <c r="G66"/>
  <c r="G65" s="1"/>
  <c r="G63"/>
  <c r="G61" s="1"/>
  <c r="G60" s="1"/>
  <c r="G56"/>
  <c r="G49" s="1"/>
  <c r="G53"/>
  <c r="G50"/>
  <c r="G47"/>
  <c r="G46" s="1"/>
  <c r="G42"/>
  <c r="G41" s="1"/>
  <c r="G40" s="1"/>
  <c r="G37"/>
  <c r="G36"/>
  <c r="G35" s="1"/>
  <c r="G34" s="1"/>
  <c r="G32"/>
  <c r="G31" s="1"/>
  <c r="G30" s="1"/>
  <c r="G29" s="1"/>
  <c r="G25"/>
  <c r="G24" s="1"/>
  <c r="G23" s="1"/>
  <c r="G19"/>
  <c r="G18" s="1"/>
  <c r="G17" s="1"/>
  <c r="G13"/>
  <c r="G12" s="1"/>
  <c r="G11" s="1"/>
  <c r="G208" i="9"/>
  <c r="G45" i="10" l="1"/>
  <c r="G39" s="1"/>
  <c r="G10" s="1"/>
  <c r="G224"/>
  <c r="G223" s="1"/>
  <c r="G217" s="1"/>
  <c r="G59"/>
  <c r="G85"/>
  <c r="G84" s="1"/>
  <c r="G83" s="1"/>
  <c r="G125"/>
  <c r="G114" s="1"/>
  <c r="G203"/>
  <c r="G202" s="1"/>
  <c r="G201" s="1"/>
  <c r="G200" s="1"/>
  <c r="G146"/>
  <c r="G145" s="1"/>
  <c r="G144" s="1"/>
  <c r="G133" s="1"/>
  <c r="G106"/>
  <c r="G266"/>
  <c r="G92"/>
  <c r="G73" s="1"/>
  <c r="G62"/>
  <c r="G137" i="9"/>
  <c r="G146"/>
  <c r="G9" i="10" l="1"/>
  <c r="G202" i="9"/>
  <c r="G65" l="1"/>
  <c r="G66"/>
  <c r="G63"/>
  <c r="G62" s="1"/>
  <c r="G86" l="1"/>
  <c r="G248" l="1"/>
  <c r="G247" s="1"/>
  <c r="G246" s="1"/>
  <c r="G245" s="1"/>
  <c r="G223"/>
  <c r="G230"/>
  <c r="G229" s="1"/>
  <c r="G227"/>
  <c r="G226" s="1"/>
  <c r="G222" l="1"/>
  <c r="G221" s="1"/>
  <c r="G95"/>
  <c r="G94" s="1"/>
  <c r="G93" s="1"/>
  <c r="G273"/>
  <c r="G272"/>
  <c r="G271" s="1"/>
  <c r="G270" s="1"/>
  <c r="G267"/>
  <c r="G266" s="1"/>
  <c r="G265" s="1"/>
  <c r="G264" s="1"/>
  <c r="G261"/>
  <c r="G260"/>
  <c r="G259" s="1"/>
  <c r="G258" s="1"/>
  <c r="G257" s="1"/>
  <c r="G253"/>
  <c r="G252" s="1"/>
  <c r="G251" s="1"/>
  <c r="G250" s="1"/>
  <c r="G238"/>
  <c r="G236"/>
  <c r="G235"/>
  <c r="G234" s="1"/>
  <c r="G233" s="1"/>
  <c r="G219"/>
  <c r="G218"/>
  <c r="G217" s="1"/>
  <c r="G216" s="1"/>
  <c r="G194"/>
  <c r="G192"/>
  <c r="G191"/>
  <c r="G190" s="1"/>
  <c r="G189" s="1"/>
  <c r="G186"/>
  <c r="G185" s="1"/>
  <c r="G178"/>
  <c r="G177" s="1"/>
  <c r="G171"/>
  <c r="G170" s="1"/>
  <c r="G165"/>
  <c r="G162"/>
  <c r="G157"/>
  <c r="G136"/>
  <c r="G135" s="1"/>
  <c r="G134" s="1"/>
  <c r="G131"/>
  <c r="G130" s="1"/>
  <c r="G129" s="1"/>
  <c r="G127"/>
  <c r="G126" s="1"/>
  <c r="G123"/>
  <c r="G122" s="1"/>
  <c r="G121" s="1"/>
  <c r="G120" s="1"/>
  <c r="G118"/>
  <c r="G117" s="1"/>
  <c r="G116" s="1"/>
  <c r="G115" s="1"/>
  <c r="G112"/>
  <c r="G111" s="1"/>
  <c r="G110" s="1"/>
  <c r="G108"/>
  <c r="G107" s="1"/>
  <c r="G102"/>
  <c r="G101" s="1"/>
  <c r="G99"/>
  <c r="G98" s="1"/>
  <c r="G89"/>
  <c r="G85" s="1"/>
  <c r="G81"/>
  <c r="G80" s="1"/>
  <c r="G76"/>
  <c r="G71"/>
  <c r="G70" s="1"/>
  <c r="G69" s="1"/>
  <c r="G68" s="1"/>
  <c r="G61"/>
  <c r="G56"/>
  <c r="G53"/>
  <c r="G50"/>
  <c r="G47"/>
  <c r="G46" s="1"/>
  <c r="G42"/>
  <c r="G41" s="1"/>
  <c r="G40" s="1"/>
  <c r="G37"/>
  <c r="G36"/>
  <c r="G35" s="1"/>
  <c r="G34" s="1"/>
  <c r="G32"/>
  <c r="G31" s="1"/>
  <c r="G30" s="1"/>
  <c r="G29" s="1"/>
  <c r="G25"/>
  <c r="G24" s="1"/>
  <c r="G23" s="1"/>
  <c r="G19"/>
  <c r="G18" s="1"/>
  <c r="G17" s="1"/>
  <c r="G13"/>
  <c r="G12" s="1"/>
  <c r="G11" s="1"/>
  <c r="G110" i="8"/>
  <c r="G113"/>
  <c r="G123"/>
  <c r="G122" s="1"/>
  <c r="G121" s="1"/>
  <c r="G126"/>
  <c r="G124"/>
  <c r="G116"/>
  <c r="G117"/>
  <c r="G118"/>
  <c r="G119"/>
  <c r="G106"/>
  <c r="G107"/>
  <c r="G108"/>
  <c r="G90"/>
  <c r="G89" s="1"/>
  <c r="G91"/>
  <c r="G68"/>
  <c r="G67" s="1"/>
  <c r="G66" s="1"/>
  <c r="G69"/>
  <c r="G31"/>
  <c r="G30" s="1"/>
  <c r="G29" s="1"/>
  <c r="G32"/>
  <c r="G221"/>
  <c r="G215" i="9" l="1"/>
  <c r="G49"/>
  <c r="G45" s="1"/>
  <c r="G39" s="1"/>
  <c r="G10" s="1"/>
  <c r="G201"/>
  <c r="G200" s="1"/>
  <c r="G125"/>
  <c r="G114" s="1"/>
  <c r="G145"/>
  <c r="G144" s="1"/>
  <c r="G143" s="1"/>
  <c r="G60"/>
  <c r="G59" s="1"/>
  <c r="G75"/>
  <c r="G74" s="1"/>
  <c r="G106"/>
  <c r="G92" s="1"/>
  <c r="G263"/>
  <c r="G84"/>
  <c r="G83" s="1"/>
  <c r="G176"/>
  <c r="G175" s="1"/>
  <c r="G102" i="8"/>
  <c r="G155"/>
  <c r="G112"/>
  <c r="G111" s="1"/>
  <c r="G83"/>
  <c r="G64"/>
  <c r="G267"/>
  <c r="G266"/>
  <c r="G265"/>
  <c r="G264" s="1"/>
  <c r="G261"/>
  <c r="G260" s="1"/>
  <c r="G259" s="1"/>
  <c r="G258" s="1"/>
  <c r="G255"/>
  <c r="G254"/>
  <c r="G253" s="1"/>
  <c r="G252" s="1"/>
  <c r="G251" s="1"/>
  <c r="G247"/>
  <c r="G246" s="1"/>
  <c r="G245" s="1"/>
  <c r="G244" s="1"/>
  <c r="G233"/>
  <c r="G231"/>
  <c r="G230"/>
  <c r="G229" s="1"/>
  <c r="G228" s="1"/>
  <c r="G220"/>
  <c r="G214" s="1"/>
  <c r="G208" s="1"/>
  <c r="G216"/>
  <c r="G215" s="1"/>
  <c r="G212"/>
  <c r="G211"/>
  <c r="G210" s="1"/>
  <c r="G209" s="1"/>
  <c r="G200"/>
  <c r="G195"/>
  <c r="G187"/>
  <c r="G185"/>
  <c r="G184"/>
  <c r="G183" s="1"/>
  <c r="G182" s="1"/>
  <c r="G179"/>
  <c r="G178" s="1"/>
  <c r="G171"/>
  <c r="G170" s="1"/>
  <c r="G164"/>
  <c r="G163" s="1"/>
  <c r="G158"/>
  <c r="G150"/>
  <c r="G141"/>
  <c r="G132"/>
  <c r="G131"/>
  <c r="G130" s="1"/>
  <c r="G129" s="1"/>
  <c r="G114"/>
  <c r="G104"/>
  <c r="G103" s="1"/>
  <c r="G98"/>
  <c r="G97" s="1"/>
  <c r="G95"/>
  <c r="G94" s="1"/>
  <c r="G86"/>
  <c r="G84"/>
  <c r="G79"/>
  <c r="G78" s="1"/>
  <c r="G74"/>
  <c r="G62"/>
  <c r="G61" s="1"/>
  <c r="G60" s="1"/>
  <c r="G59" s="1"/>
  <c r="G56"/>
  <c r="G53"/>
  <c r="G50"/>
  <c r="G47"/>
  <c r="G46" s="1"/>
  <c r="G42"/>
  <c r="G41" s="1"/>
  <c r="G40" s="1"/>
  <c r="G37"/>
  <c r="G36"/>
  <c r="G35" s="1"/>
  <c r="G34" s="1"/>
  <c r="G25"/>
  <c r="G24" s="1"/>
  <c r="G23" s="1"/>
  <c r="G19"/>
  <c r="G18" s="1"/>
  <c r="G17" s="1"/>
  <c r="G13"/>
  <c r="G12" s="1"/>
  <c r="G11" s="1"/>
  <c r="G95" i="7"/>
  <c r="G209"/>
  <c r="G169"/>
  <c r="G121"/>
  <c r="G141"/>
  <c r="G112"/>
  <c r="G64"/>
  <c r="G133" i="9" l="1"/>
  <c r="G199"/>
  <c r="G198" s="1"/>
  <c r="G73"/>
  <c r="G49" i="8"/>
  <c r="G45" s="1"/>
  <c r="G39" s="1"/>
  <c r="G10" s="1"/>
  <c r="G194"/>
  <c r="G193" s="1"/>
  <c r="G140"/>
  <c r="G139" s="1"/>
  <c r="G138" s="1"/>
  <c r="G82"/>
  <c r="G81" s="1"/>
  <c r="G73"/>
  <c r="G72" s="1"/>
  <c r="G93"/>
  <c r="G169"/>
  <c r="G168" s="1"/>
  <c r="G128" s="1"/>
  <c r="G257"/>
  <c r="G9" i="9" l="1"/>
  <c r="G191" i="8"/>
  <c r="G192"/>
  <c r="G71"/>
  <c r="G9" l="1"/>
  <c r="G229" i="7"/>
  <c r="G228"/>
  <c r="G227" s="1"/>
  <c r="G226" s="1"/>
  <c r="G223"/>
  <c r="G222"/>
  <c r="G221" s="1"/>
  <c r="G220" s="1"/>
  <c r="G217"/>
  <c r="G216"/>
  <c r="G215" s="1"/>
  <c r="G214" s="1"/>
  <c r="G213" s="1"/>
  <c r="G208"/>
  <c r="G207" s="1"/>
  <c r="G206" s="1"/>
  <c r="G199"/>
  <c r="G197"/>
  <c r="G196"/>
  <c r="G195"/>
  <c r="G194" s="1"/>
  <c r="G190"/>
  <c r="G189" s="1"/>
  <c r="G185"/>
  <c r="G184" s="1"/>
  <c r="G183" s="1"/>
  <c r="G181"/>
  <c r="G180"/>
  <c r="G179" s="1"/>
  <c r="G178" s="1"/>
  <c r="G165"/>
  <c r="G157"/>
  <c r="G155"/>
  <c r="G154"/>
  <c r="G153" s="1"/>
  <c r="G152" s="1"/>
  <c r="G149"/>
  <c r="G148" s="1"/>
  <c r="G140"/>
  <c r="G134"/>
  <c r="G133" s="1"/>
  <c r="G128"/>
  <c r="G126"/>
  <c r="G111"/>
  <c r="G103"/>
  <c r="G102"/>
  <c r="G101" s="1"/>
  <c r="G100" s="1"/>
  <c r="G96"/>
  <c r="G94"/>
  <c r="G93" s="1"/>
  <c r="G92" s="1"/>
  <c r="G90"/>
  <c r="G89" s="1"/>
  <c r="G88" s="1"/>
  <c r="G84"/>
  <c r="G83" s="1"/>
  <c r="G81"/>
  <c r="G80" s="1"/>
  <c r="G76"/>
  <c r="G73" s="1"/>
  <c r="G72" s="1"/>
  <c r="G71" s="1"/>
  <c r="G74"/>
  <c r="G69"/>
  <c r="G68" s="1"/>
  <c r="G63" s="1"/>
  <c r="G62" s="1"/>
  <c r="G59"/>
  <c r="G57"/>
  <c r="G56" s="1"/>
  <c r="G55" s="1"/>
  <c r="G54" s="1"/>
  <c r="G51"/>
  <c r="G48"/>
  <c r="G45"/>
  <c r="G44" s="1"/>
  <c r="G40" s="1"/>
  <c r="G42"/>
  <c r="G41" s="1"/>
  <c r="G37"/>
  <c r="G36"/>
  <c r="G35" s="1"/>
  <c r="G32"/>
  <c r="G31"/>
  <c r="G30" s="1"/>
  <c r="G29" s="1"/>
  <c r="G25"/>
  <c r="G24" s="1"/>
  <c r="G23" s="1"/>
  <c r="G19"/>
  <c r="G18" s="1"/>
  <c r="G17" s="1"/>
  <c r="G13"/>
  <c r="G12" s="1"/>
  <c r="G11" s="1"/>
  <c r="G96" i="6"/>
  <c r="G164" i="7" l="1"/>
  <c r="G163" s="1"/>
  <c r="G162" s="1"/>
  <c r="G161" s="1"/>
  <c r="G110"/>
  <c r="G109" s="1"/>
  <c r="G139"/>
  <c r="G138" s="1"/>
  <c r="G79"/>
  <c r="G34"/>
  <c r="G10" s="1"/>
  <c r="G177"/>
  <c r="G61"/>
  <c r="G219"/>
  <c r="G92" i="6"/>
  <c r="G95"/>
  <c r="G94" s="1"/>
  <c r="G93" s="1"/>
  <c r="G99" i="7" l="1"/>
  <c r="G9" s="1"/>
  <c r="G166" i="6"/>
  <c r="G55"/>
  <c r="G59"/>
  <c r="G139" l="1"/>
  <c r="G138" s="1"/>
  <c r="G137" s="1"/>
  <c r="G136" s="1"/>
  <c r="G224"/>
  <c r="G223"/>
  <c r="G222" s="1"/>
  <c r="G221" s="1"/>
  <c r="G218"/>
  <c r="G217"/>
  <c r="G216" s="1"/>
  <c r="G215" s="1"/>
  <c r="G214" s="1"/>
  <c r="G212"/>
  <c r="G211"/>
  <c r="G210" s="1"/>
  <c r="G209" s="1"/>
  <c r="G208" s="1"/>
  <c r="G206"/>
  <c r="G205" s="1"/>
  <c r="G204" s="1"/>
  <c r="G203" s="1"/>
  <c r="G196"/>
  <c r="G194"/>
  <c r="G193"/>
  <c r="G192"/>
  <c r="G191" s="1"/>
  <c r="G187"/>
  <c r="G186" s="1"/>
  <c r="G182"/>
  <c r="G181" s="1"/>
  <c r="G178"/>
  <c r="G177"/>
  <c r="G176" s="1"/>
  <c r="G175" s="1"/>
  <c r="G162"/>
  <c r="G161" s="1"/>
  <c r="G160" s="1"/>
  <c r="G159" s="1"/>
  <c r="G158" s="1"/>
  <c r="G9" s="1"/>
  <c r="G154"/>
  <c r="G152"/>
  <c r="G151"/>
  <c r="G150" s="1"/>
  <c r="G149" s="1"/>
  <c r="G146"/>
  <c r="G145"/>
  <c r="G132"/>
  <c r="G131" s="1"/>
  <c r="G126"/>
  <c r="G124"/>
  <c r="G119"/>
  <c r="G111"/>
  <c r="G110" s="1"/>
  <c r="G109" s="1"/>
  <c r="G108" s="1"/>
  <c r="G102"/>
  <c r="G101"/>
  <c r="G100"/>
  <c r="G99" s="1"/>
  <c r="G90"/>
  <c r="G89"/>
  <c r="G88" s="1"/>
  <c r="G84"/>
  <c r="G83" s="1"/>
  <c r="G81"/>
  <c r="G80" s="1"/>
  <c r="G76"/>
  <c r="G74"/>
  <c r="G73" s="1"/>
  <c r="G72" s="1"/>
  <c r="G71" s="1"/>
  <c r="G69"/>
  <c r="G68" s="1"/>
  <c r="G64"/>
  <c r="G57"/>
  <c r="G56" s="1"/>
  <c r="G54" s="1"/>
  <c r="G51"/>
  <c r="G48"/>
  <c r="G45"/>
  <c r="G44" s="1"/>
  <c r="G40" s="1"/>
  <c r="G42"/>
  <c r="G41" s="1"/>
  <c r="G37"/>
  <c r="G36" s="1"/>
  <c r="G35" s="1"/>
  <c r="G32"/>
  <c r="G31"/>
  <c r="G30"/>
  <c r="G29"/>
  <c r="G25"/>
  <c r="G24" s="1"/>
  <c r="G23" s="1"/>
  <c r="G19"/>
  <c r="G18" s="1"/>
  <c r="G17" s="1"/>
  <c r="G13"/>
  <c r="G12"/>
  <c r="G11" s="1"/>
  <c r="G102" i="5"/>
  <c r="G116"/>
  <c r="G103"/>
  <c r="G111"/>
  <c r="G118"/>
  <c r="G136"/>
  <c r="G137"/>
  <c r="G98" i="6" l="1"/>
  <c r="G180"/>
  <c r="G174" s="1"/>
  <c r="G63"/>
  <c r="G62" s="1"/>
  <c r="G61" s="1"/>
  <c r="G79"/>
  <c r="G34"/>
  <c r="G10" s="1"/>
  <c r="G131" i="5"/>
  <c r="G130" s="1"/>
  <c r="G62"/>
  <c r="G74"/>
  <c r="G213" l="1"/>
  <c r="G212"/>
  <c r="G211" s="1"/>
  <c r="G210" s="1"/>
  <c r="G207"/>
  <c r="G206" s="1"/>
  <c r="G205" s="1"/>
  <c r="G204" s="1"/>
  <c r="G201"/>
  <c r="G200"/>
  <c r="G199"/>
  <c r="G198" s="1"/>
  <c r="G197" s="1"/>
  <c r="G195"/>
  <c r="G194" s="1"/>
  <c r="G193" s="1"/>
  <c r="G192" s="1"/>
  <c r="G185"/>
  <c r="G183"/>
  <c r="G182"/>
  <c r="G181" s="1"/>
  <c r="G180" s="1"/>
  <c r="G176"/>
  <c r="G175" s="1"/>
  <c r="G171"/>
  <c r="G170" s="1"/>
  <c r="G167"/>
  <c r="G166"/>
  <c r="G165" s="1"/>
  <c r="G164" s="1"/>
  <c r="G157"/>
  <c r="G153"/>
  <c r="G152"/>
  <c r="G151" s="1"/>
  <c r="G150" s="1"/>
  <c r="G149" s="1"/>
  <c r="G145"/>
  <c r="G143"/>
  <c r="G142"/>
  <c r="G141" s="1"/>
  <c r="G140" s="1"/>
  <c r="G129"/>
  <c r="G128" s="1"/>
  <c r="G124"/>
  <c r="G123" s="1"/>
  <c r="G101"/>
  <c r="G94"/>
  <c r="G93"/>
  <c r="G92" s="1"/>
  <c r="G91" s="1"/>
  <c r="G88"/>
  <c r="G87" s="1"/>
  <c r="G86" s="1"/>
  <c r="G82"/>
  <c r="G81" s="1"/>
  <c r="G79"/>
  <c r="G78" s="1"/>
  <c r="G72"/>
  <c r="G71"/>
  <c r="G70" s="1"/>
  <c r="G69" s="1"/>
  <c r="G67"/>
  <c r="G66" s="1"/>
  <c r="G61" s="1"/>
  <c r="G60" s="1"/>
  <c r="G57"/>
  <c r="G56" s="1"/>
  <c r="G55" s="1"/>
  <c r="G54" s="1"/>
  <c r="G51"/>
  <c r="G44" s="1"/>
  <c r="G48"/>
  <c r="G45"/>
  <c r="G42"/>
  <c r="G41" s="1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00" i="4"/>
  <c r="G101"/>
  <c r="G169" i="5" l="1"/>
  <c r="G40"/>
  <c r="G163"/>
  <c r="G34"/>
  <c r="G10" s="1"/>
  <c r="G77"/>
  <c r="G59" s="1"/>
  <c r="G100"/>
  <c r="G90" s="1"/>
  <c r="G203"/>
  <c r="G68" i="4"/>
  <c r="G70"/>
  <c r="G34"/>
  <c r="G32"/>
  <c r="G40"/>
  <c r="G41"/>
  <c r="G42"/>
  <c r="G71"/>
  <c r="G9" i="5" l="1"/>
  <c r="G201" i="4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<sst xmlns="http://schemas.openxmlformats.org/spreadsheetml/2006/main" count="8437" uniqueCount="442">
  <si>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</si>
  <si>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</si>
  <si>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</si>
  <si>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</si>
  <si>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</si>
  <si>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</si>
  <si>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</si>
  <si>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</si>
  <si>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</si>
  <si>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</si>
  <si>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</si>
  <si>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</si>
  <si>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</si>
  <si>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</si>
  <si>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</si>
  <si>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</si>
  <si>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</si>
  <si>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</si>
  <si>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</si>
  <si>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</si>
  <si>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</si>
  <si>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</si>
  <si>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</si>
  <si>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</si>
  <si>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</si>
  <si>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</si>
  <si>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</si>
  <si>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</si>
  <si>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</si>
  <si>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</si>
  <si>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</si>
  <si>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</si>
  <si>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</si>
  <si>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</si>
  <si>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</si>
  <si>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</si>
  <si>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</si>
  <si>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</si>
  <si>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</si>
  <si>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</si>
  <si>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</si>
  <si>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</si>
  <si>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</si>
  <si>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</si>
  <si>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</si>
  <si>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</si>
  <si>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</si>
  <si>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</si>
  <si>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</si>
  <si>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</si>
  <si>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</si>
  <si>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</si>
  <si>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</si>
  <si>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</si>
  <si>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</si>
  <si>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</si>
  <si>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</si>
  <si>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</si>
  <si>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</si>
  <si>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</si>
  <si>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</si>
  <si>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</si>
  <si>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</si>
  <si>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</si>
  <si>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</si>
  <si>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</si>
  <si>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</si>
  <si>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</si>
  <si>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</si>
  <si>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</si>
  <si>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</si>
  <si>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</si>
  <si>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</si>
  <si>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</si>
  <si>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</si>
  <si>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</si>
  <si>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</si>
  <si>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</si>
  <si>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</si>
  <si>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</si>
  <si>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</si>
  <si>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</si>
  <si>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</si>
  <si>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</si>
  <si>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</si>
  <si>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</si>
  <si>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</si>
  <si>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</si>
  <si>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</si>
  <si>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</si>
  <si>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</si>
  <si>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</si>
  <si>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</si>
  <si>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</si>
  <si>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</si>
  <si>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</si>
  <si>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</si>
  <si>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</si>
  <si>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</si>
  <si>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</si>
  <si>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</si>
  <si>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</si>
  <si>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</si>
  <si>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</si>
  <si>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</si>
  <si>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</si>
  <si>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</si>
  <si>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</si>
  <si>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</si>
  <si>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</si>
  <si>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</si>
  <si>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</si>
  <si>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</si>
  <si>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</si>
  <si>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</si>
  <si>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</si>
  <si>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</si>
  <si>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</si>
  <si>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</si>
  <si>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</si>
  <si>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</si>
  <si>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</si>
  <si>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</si>
  <si>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</si>
  <si>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</si>
  <si>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</si>
  <si>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</si>
  <si>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</si>
  <si>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</si>
  <si>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</si>
  <si>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</si>
  <si>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</si>
  <si>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</si>
  <si>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</si>
  <si>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</si>
  <si>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</si>
  <si>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</si>
  <si>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</si>
  <si>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</si>
  <si>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</si>
  <si>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</si>
  <si>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</si>
  <si>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</si>
  <si>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</si>
  <si>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</si>
  <si>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</si>
  <si>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</si>
  <si>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</si>
  <si>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</si>
  <si>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</si>
  <si>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</si>
  <si>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</si>
  <si>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</si>
  <si>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</si>
  <si>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</si>
  <si>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</si>
  <si>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</si>
  <si>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</si>
  <si>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</si>
  <si>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</si>
  <si>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</si>
  <si>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</si>
  <si>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</si>
  <si>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</si>
  <si>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</si>
  <si>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</si>
  <si>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</si>
  <si>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</si>
  <si>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</si>
  <si>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</si>
  <si>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</si>
  <si>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</si>
  <si>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</si>
  <si>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</si>
  <si>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</si>
  <si>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</si>
  <si>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</si>
  <si>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</si>
  <si>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</si>
  <si>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</si>
  <si>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</si>
  <si>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</si>
  <si>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</si>
  <si>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</si>
  <si>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</si>
  <si>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</si>
  <si>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</si>
  <si>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</si>
  <si>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</si>
  <si>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</si>
  <si>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</si>
  <si>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</si>
  <si>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</si>
  <si>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</si>
  <si>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</si>
  <si>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</si>
  <si>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</si>
  <si>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</si>
  <si>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</si>
  <si>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</si>
  <si>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</si>
  <si>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</si>
  <si>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</si>
  <si>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</si>
  <si>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</si>
  <si>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</si>
  <si>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</si>
  <si>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</si>
  <si>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</si>
  <si>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</si>
  <si>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</si>
  <si>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</si>
  <si>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</si>
  <si>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</si>
  <si>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</si>
  <si>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</si>
  <si>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</si>
  <si>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</si>
  <si>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</si>
  <si>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</si>
  <si>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</si>
  <si>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</si>
  <si>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</si>
  <si>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</si>
  <si>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</si>
  <si>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</si>
  <si>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</si>
  <si>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</si>
  <si>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</si>
  <si>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</si>
  <si>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</si>
  <si>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</si>
  <si>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</si>
  <si>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</si>
  <si>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</si>
  <si>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</si>
  <si>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</si>
  <si>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</si>
  <si>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</si>
  <si>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</si>
  <si>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</si>
  <si>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</si>
  <si>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</si>
  <si>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</si>
  <si>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</si>
  <si>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</si>
  <si>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</si>
  <si>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</si>
  <si>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</si>
  <si>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</si>
  <si>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</si>
  <si>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</si>
  <si>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</si>
  <si>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</si>
  <si>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</si>
  <si>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</si>
  <si>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</si>
  <si>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</si>
  <si>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</si>
  <si>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</si>
  <si>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</si>
  <si>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</si>
  <si>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</si>
  <si>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</si>
  <si>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</si>
  <si>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</si>
  <si>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</si>
  <si>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</si>
  <si>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</si>
  <si>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</si>
  <si>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</si>
  <si>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</si>
  <si>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</si>
  <si>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</si>
  <si>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</si>
  <si>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</si>
  <si>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</si>
  <si>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</si>
  <si>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</si>
  <si>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</si>
  <si>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</si>
  <si>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</si>
  <si>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</si>
  <si>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</si>
  <si>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</si>
  <si>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</si>
  <si>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</si>
  <si>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</si>
  <si>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</si>
  <si>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 xml:space="preserve">к  решению  Совета  народных  депутатов  Нижнедевицкого муниципального  района  от 00.04.2017 №                                           </t>
  </si>
  <si>
    <t>01 1 05 88320</t>
  </si>
  <si>
    <t>70              18,021</t>
  </si>
  <si>
    <t>11 2 09 78430</t>
  </si>
  <si>
    <t>20,7        17,778</t>
  </si>
  <si>
    <t>01 1 05 78320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</si>
  <si>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(Предоставление субсидий бюджетным, автономным учреждениям и иным некоммерческим организациям)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</si>
  <si>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</si>
  <si>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</si>
  <si>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</si>
  <si>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</si>
  <si>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01 3 01 78320</t>
  </si>
  <si>
    <t>01 3 01 88310</t>
  </si>
  <si>
    <t>01 3 01</t>
  </si>
  <si>
    <t>Оорганизация отдыха и оздоровления детей и молодежи (Закупка товаров, работ и услуг для государственных (муниципальных) нужд)</t>
  </si>
  <si>
    <t>Мероприятия по развитию сети автомобильных дорог общего пользования местного значения (Иные межбюджетные трансферты)</t>
  </si>
  <si>
    <t>Другие вопросы в области национальной экономики</t>
  </si>
  <si>
    <t>Расходы на проведение оплачиваемых общественных работ (Иные межбюджетные трансферты)</t>
  </si>
  <si>
    <t>Улучшение жилищных условий молодых семей и граждан, проживающих и работающих в сельской местности(Социальное обеспечение и иные выплаты населению)</t>
  </si>
  <si>
    <t>Улучшение жилищных условий граждан, в том числе молодых семей и молодых специалистов, проживающих и работающих в сельской местности(Социальное обеспечение и иные выплаты населению)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</si>
  <si>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</si>
  <si>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</si>
  <si>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</si>
  <si>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</si>
  <si>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</si>
  <si>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01 1 03 88130</t>
  </si>
  <si>
    <t>01 1 03 78130</t>
  </si>
  <si>
    <t>Основное мероприятие "Обеспечение учащихся общеобразовательных учреждений молочной продукцией"</t>
  </si>
  <si>
    <t>01 1 03</t>
  </si>
  <si>
    <t>Основное мероприятие "Расходы на обеспечение деятельности муниципального учреждения"</t>
  </si>
  <si>
    <t>01 1 04</t>
  </si>
  <si>
    <t>01 1 04 00590</t>
  </si>
  <si>
    <t>08 7 00 R018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</si>
  <si>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</si>
  <si>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01 1 05 78410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</si>
  <si>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</si>
  <si>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</si>
  <si>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</si>
  <si>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к  решению  Совета  народных  депутатов  Нижнедевицкого муниципального  района  от 00.06.2017 №                                           </t>
  </si>
  <si>
    <t>04 1 02 R1460</t>
  </si>
  <si>
    <t>04 1 02 R1440</t>
  </si>
  <si>
    <t>Жилищно-коммунальное хозяйство</t>
  </si>
  <si>
    <t>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</si>
  <si>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</si>
  <si>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Жилищное хозяйство</t>
  </si>
  <si>
    <t>Расходы на реализацию мероприятий по строительству дома, пострадавшего при взрыве (Иные межбюджетные трансферты)</t>
  </si>
  <si>
    <t>11 2 03 88830</t>
  </si>
  <si>
    <t>38243 на сессию</t>
  </si>
  <si>
    <t>500 перенести из школ</t>
  </si>
  <si>
    <t>500 перенести в дом пионеров</t>
  </si>
  <si>
    <t>доб</t>
  </si>
  <si>
    <t>11 2 01 78670</t>
  </si>
  <si>
    <t>были тут 138,42</t>
  </si>
  <si>
    <t xml:space="preserve">         Основное мероприятие «Поддержка мер по обеспечению сбалансированности местных бюджетов"
</t>
  </si>
  <si>
    <t>45,418             126</t>
  </si>
  <si>
    <t>11200         66</t>
  </si>
  <si>
    <t>16,959    20         200</t>
  </si>
  <si>
    <t>20    50     14     78</t>
  </si>
  <si>
    <t>30            10            26            100           113           700           50          166</t>
  </si>
  <si>
    <t>100            18             45</t>
  </si>
  <si>
    <t>10,459         70          50           500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</si>
  <si>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</si>
  <si>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</si>
  <si>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</si>
  <si>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</si>
  <si>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>Другие вопросы в области национальной безопасности правоохранительной деятельности</t>
  </si>
  <si>
    <t xml:space="preserve">11 2 </t>
  </si>
  <si>
    <t>Основное мероприятие "Компенсация дополнительных расходов органов местного самоуправления"</t>
  </si>
  <si>
    <t>11 2 07 20540</t>
  </si>
  <si>
    <t>Расходы на проведение мероприятий (Иные межбюджетные трансферты)</t>
  </si>
  <si>
    <t>Расходы на ремонт автодорог общего пользования местного значения (Иные межбюджетные трансферты)</t>
  </si>
  <si>
    <t>Расходы на строительство тротуаров (Иные межбюджетные трансферты)</t>
  </si>
  <si>
    <t>11 2 06 78670</t>
  </si>
  <si>
    <t>Коммунальное хозяйство</t>
  </si>
  <si>
    <t>Благоустройство</t>
  </si>
  <si>
    <t>Основное мероприятие "Обеспечение уличного освещения"</t>
  </si>
  <si>
    <t>Расходы на обеспечение уличного освещения (Иные межбюджетные трансферты)</t>
  </si>
  <si>
    <t xml:space="preserve">11 2 06 </t>
  </si>
  <si>
    <t>Проведение мероприятий по благоустройству (Иные межбюджетные трансферты)</t>
  </si>
  <si>
    <t>Расходы на обеспечение деятельности (оказание услуг) муниципальных учреждений(Предоставление субсидий бюджетным, автономным учреждениям и иным некоммерческим организациям)</t>
  </si>
  <si>
    <t>02 3 06 S8100</t>
  </si>
  <si>
    <t>Подпрограмма "Создание условий для обеспечения качественными услугами ЖКХ населения Нижнедевицкого муниципального района Воронежской области"</t>
  </si>
  <si>
    <t xml:space="preserve">Основное мероприятие "Строительство и реконструкция котельных" </t>
  </si>
  <si>
    <t>02 3 06 78100</t>
  </si>
  <si>
    <t xml:space="preserve">Расходы на строительство блочной котельной </t>
  </si>
  <si>
    <t>02 3</t>
  </si>
  <si>
    <t>02 3 06</t>
  </si>
  <si>
    <t>Подпрограмма "Развитие улично-дорожной сети Нижнедевицкого муниципального района Воронежской области"</t>
  </si>
  <si>
    <t>02 4 01 78850</t>
  </si>
  <si>
    <t>Основное мероприятие "Содержание, ремонт, капитальный ремонт, строительство и реконструкция автомобильных дорог общего пользования местного значения "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</si>
  <si>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</si>
  <si>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</si>
  <si>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</si>
  <si>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09 0 06 78670</t>
  </si>
  <si>
    <t>09 0 06</t>
  </si>
  <si>
    <t>02 3 01</t>
  </si>
  <si>
    <t>02 3 01 20540</t>
  </si>
  <si>
    <t>Основное мероприятие "Благоустройство дворовых территорий"</t>
  </si>
  <si>
    <t>02 5 01</t>
  </si>
  <si>
    <t>02 5 01 71480</t>
  </si>
  <si>
    <t>02 5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</si>
  <si>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t>
  </si>
  <si>
    <t>Основное мероприятие "Адаптация зданий приоритетных объектов транспортной инфраструктуры и прилегающим к ним территорий для беспрепятственного доступа инвалидов и других маломобильных групп населения с учетом их особых потребностей и получения ими услуг "</t>
  </si>
  <si>
    <t>Мероприятия ГП "Доступная среда"</t>
  </si>
  <si>
    <t>Расходы на обеспечение деятельности (оказание услуг) муниципальных учреждений (Иные межбюджетные трансферты)</t>
  </si>
  <si>
    <t>Основное мероприятие "Поддержка мер по обеспечению сбалансированности местных бюджетов"</t>
  </si>
  <si>
    <t>45,918            0,105</t>
  </si>
  <si>
    <t>16,959          0,258          20         200</t>
  </si>
  <si>
    <t>118,754      11266       0,363</t>
  </si>
  <si>
    <t>45,418            0,321             126</t>
  </si>
  <si>
    <t>04 1 01 20540</t>
  </si>
  <si>
    <t>Основное мероприятие «Повышение готовности к ликвидации чрезвычайных ситуаций»</t>
  </si>
  <si>
    <t>03 1 02</t>
  </si>
  <si>
    <t>03 1 02 81430</t>
  </si>
  <si>
    <t>03 1 04</t>
  </si>
  <si>
    <t>Мероприятия в сфере защиты населения от чрезвычайных ситуаций и пожаров  (Иные межбюджетные трансферты)</t>
  </si>
  <si>
    <t>Основное мероприятие «Оказание поддержки добровольным пожарным командам на решение социальных вопросов, связанных с участием профилактики и (или) тушении пожаров, спасении людей и имущества при пожаре, проведение аварийно-спасательных  работ и оказание помощи пострадавшим»</t>
  </si>
  <si>
    <t>03 01</t>
  </si>
  <si>
    <t>03 1 04 20540</t>
  </si>
  <si>
    <t>Расходы на ПСД для строительства водопровода (Иные межбюджетные трансферты)</t>
  </si>
  <si>
    <t>18            45</t>
  </si>
  <si>
    <t>30            10</t>
  </si>
  <si>
    <t xml:space="preserve"> 26            100           113           700           50          166              1300</t>
  </si>
  <si>
    <t>01 1 02 20540</t>
  </si>
  <si>
    <t>01 1 02 20570</t>
  </si>
  <si>
    <t>02 4 02 88770</t>
  </si>
  <si>
    <t>08 7 00 L018</t>
  </si>
  <si>
    <t>04 1 02 L5190</t>
  </si>
  <si>
    <t>0,052         0,852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</si>
  <si>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</si>
  <si>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</si>
  <si>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02 5 01 L0270</t>
  </si>
  <si>
    <t>10 06 надо</t>
  </si>
  <si>
    <t>71,9         10,254</t>
  </si>
  <si>
    <t>01 1 02 71630</t>
  </si>
  <si>
    <t>Расходы на обеспечение деятельности (материально-техническое обеспечение) муниципальных учреждений (Закупка товаров, работ и услуг для государственных (муниципальных) нужд)</t>
  </si>
  <si>
    <t>02 5 01 S1480</t>
  </si>
  <si>
    <t xml:space="preserve">81,81       1905      </t>
  </si>
  <si>
    <t xml:space="preserve">к  решению  Совета  народных  депутатов  Нижнедевицкого муниципального  района  от 07.12.2017 №                                           </t>
  </si>
  <si>
    <t>Другие вопросы в области социальной политики</t>
  </si>
  <si>
    <t>Руководитель отдела финансов                                       Н.И.Рощупкина</t>
  </si>
  <si>
    <t>полномочия</t>
  </si>
  <si>
    <t>01 1 01 20540</t>
  </si>
  <si>
    <t xml:space="preserve">55        400       </t>
  </si>
  <si>
    <t>01 1 02 S1630</t>
  </si>
  <si>
    <t>01 2 00 20540</t>
  </si>
  <si>
    <t>01 2 04 00590</t>
  </si>
  <si>
    <t>04 1 02 20540</t>
  </si>
  <si>
    <t>04 2 00 20540</t>
  </si>
  <si>
    <t>01 1 02 S8360</t>
  </si>
  <si>
    <t>01 1 02 70100</t>
  </si>
  <si>
    <t xml:space="preserve">                                                                                                                                          Приложение №5</t>
  </si>
  <si>
    <t xml:space="preserve">к  решению  Совета  народных  депутатов  Нижнедевицкого муниципального  района  от 27.04.2018 №46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</si>
</sst>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0.0"/>
  </numFmts>
  <fonts count="19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  <font>
      <b/>
      <sz val="12"/>
      <name val="Arial Cyr"/>
      <charset val="204"/>
    </font>
    <font>
      <sz val="18"/>
      <color rgb="FFFF0000"/>
      <name val="Arial Cyr"/>
      <charset val="204"/>
    </font>
    <font>
      <sz val="10"/>
      <color rgb="FF0070C0"/>
      <name val="Arial Cyr"/>
      <charset val="204"/>
    </font>
    <font>
      <sz val="18"/>
      <color rgb="FF0070C0"/>
      <name val="Arial Cyr"/>
      <charset val="204"/>
    </font>
    <font>
      <sz val="8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64" fontId="2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11" fillId="0" borderId="0" xfId="0" applyFont="1" applyAlignment="1">
      <alignment wrapText="1"/>
    </xf>
    <xf numFmtId="164" fontId="1" fillId="5" borderId="2" xfId="0" applyNumberFormat="1" applyFont="1" applyFill="1" applyBorder="1" applyAlignment="1">
      <alignment horizontal="center" wrapText="1"/>
    </xf>
    <xf numFmtId="164" fontId="7" fillId="5" borderId="2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164" fontId="11" fillId="0" borderId="0" xfId="0" applyNumberFormat="1" applyFont="1" applyAlignment="1">
      <alignment wrapText="1"/>
    </xf>
    <xf numFmtId="164" fontId="1" fillId="3" borderId="6" xfId="0" applyNumberFormat="1" applyFont="1" applyFill="1" applyBorder="1" applyAlignment="1">
      <alignment horizontal="center" wrapText="1"/>
    </xf>
    <xf numFmtId="164" fontId="2" fillId="4" borderId="6" xfId="0" applyNumberFormat="1" applyFont="1" applyFill="1" applyBorder="1" applyAlignment="1">
      <alignment horizontal="center" wrapText="1"/>
    </xf>
    <xf numFmtId="0" fontId="7" fillId="0" borderId="14" xfId="0" applyFont="1" applyBorder="1" applyAlignment="1">
      <alignment horizontal="left" wrapText="1"/>
    </xf>
    <xf numFmtId="0" fontId="1" fillId="3" borderId="2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7" fillId="0" borderId="9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164" fontId="7" fillId="0" borderId="1" xfId="0" applyNumberFormat="1" applyFont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164" fontId="7" fillId="3" borderId="1" xfId="0" applyNumberFormat="1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164" fontId="8" fillId="0" borderId="1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 wrapText="1"/>
    </xf>
    <xf numFmtId="0" fontId="11" fillId="3" borderId="0" xfId="0" applyFont="1" applyFill="1" applyAlignment="1">
      <alignment wrapText="1"/>
    </xf>
    <xf numFmtId="0" fontId="12" fillId="6" borderId="0" xfId="0" applyFont="1" applyFill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7" borderId="0" xfId="0" applyFill="1"/>
    <xf numFmtId="164" fontId="7" fillId="5" borderId="6" xfId="0" applyNumberFormat="1" applyFont="1" applyFill="1" applyBorder="1" applyAlignment="1">
      <alignment horizontal="center" wrapText="1"/>
    </xf>
    <xf numFmtId="164" fontId="1" fillId="5" borderId="6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164" fontId="6" fillId="5" borderId="2" xfId="0" applyNumberFormat="1" applyFont="1" applyFill="1" applyBorder="1" applyAlignment="1">
      <alignment horizontal="center" wrapText="1"/>
    </xf>
    <xf numFmtId="0" fontId="0" fillId="6" borderId="0" xfId="0" applyFill="1"/>
    <xf numFmtId="0" fontId="13" fillId="0" borderId="0" xfId="0" applyFont="1"/>
    <xf numFmtId="164" fontId="9" fillId="5" borderId="2" xfId="0" applyNumberFormat="1" applyFont="1" applyFill="1" applyBorder="1" applyAlignment="1">
      <alignment horizontal="center" wrapText="1"/>
    </xf>
    <xf numFmtId="164" fontId="1" fillId="6" borderId="2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164" fontId="8" fillId="5" borderId="6" xfId="0" applyNumberFormat="1" applyFont="1" applyFill="1" applyBorder="1" applyAlignment="1">
      <alignment horizontal="center" wrapText="1"/>
    </xf>
    <xf numFmtId="164" fontId="2" fillId="5" borderId="2" xfId="0" applyNumberFormat="1" applyFont="1" applyFill="1" applyBorder="1" applyAlignment="1">
      <alignment horizontal="center" wrapText="1"/>
    </xf>
    <xf numFmtId="164" fontId="2" fillId="5" borderId="6" xfId="0" applyNumberFormat="1" applyFont="1" applyFill="1" applyBorder="1" applyAlignment="1">
      <alignment horizontal="center" wrapText="1"/>
    </xf>
    <xf numFmtId="164" fontId="8" fillId="5" borderId="1" xfId="0" applyNumberFormat="1" applyFont="1" applyFill="1" applyBorder="1" applyAlignment="1">
      <alignment horizontal="center" wrapText="1"/>
    </xf>
    <xf numFmtId="164" fontId="8" fillId="5" borderId="2" xfId="0" applyNumberFormat="1" applyFont="1" applyFill="1" applyBorder="1" applyAlignment="1">
      <alignment horizontal="center" wrapText="1"/>
    </xf>
    <xf numFmtId="0" fontId="7" fillId="0" borderId="11" xfId="0" applyFont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164" fontId="7" fillId="6" borderId="2" xfId="0" applyNumberFormat="1" applyFont="1" applyFill="1" applyBorder="1" applyAlignment="1">
      <alignment horizontal="center" wrapText="1"/>
    </xf>
    <xf numFmtId="0" fontId="10" fillId="6" borderId="6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0" fillId="0" borderId="6" xfId="0" applyFont="1" applyFill="1" applyBorder="1" applyAlignment="1">
      <alignment wrapText="1"/>
    </xf>
    <xf numFmtId="0" fontId="6" fillId="0" borderId="6" xfId="0" applyFont="1" applyBorder="1"/>
    <xf numFmtId="0" fontId="7" fillId="0" borderId="6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1" fillId="0" borderId="3" xfId="0" applyNumberFormat="1" applyFont="1" applyFill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14" fillId="0" borderId="0" xfId="0" applyFont="1"/>
    <xf numFmtId="164" fontId="12" fillId="0" borderId="0" xfId="0" applyNumberFormat="1" applyFont="1" applyAlignment="1">
      <alignment wrapText="1"/>
    </xf>
    <xf numFmtId="164" fontId="8" fillId="0" borderId="1" xfId="0" applyNumberFormat="1" applyFont="1" applyFill="1" applyBorder="1" applyAlignment="1">
      <alignment horizontal="center" wrapText="1"/>
    </xf>
    <xf numFmtId="165" fontId="11" fillId="0" borderId="0" xfId="0" applyNumberFormat="1" applyFont="1" applyAlignment="1">
      <alignment wrapText="1"/>
    </xf>
    <xf numFmtId="0" fontId="1" fillId="0" borderId="0" xfId="0" applyFont="1"/>
    <xf numFmtId="49" fontId="1" fillId="0" borderId="0" xfId="0" applyNumberFormat="1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 applyFill="1"/>
    <xf numFmtId="164" fontId="7" fillId="8" borderId="2" xfId="0" applyNumberFormat="1" applyFont="1" applyFill="1" applyBorder="1" applyAlignment="1">
      <alignment horizontal="center" wrapText="1"/>
    </xf>
    <xf numFmtId="164" fontId="1" fillId="8" borderId="2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166" fontId="7" fillId="0" borderId="2" xfId="0" applyNumberFormat="1" applyFont="1" applyFill="1" applyBorder="1" applyAlignment="1">
      <alignment horizontal="center" wrapText="1"/>
    </xf>
    <xf numFmtId="166" fontId="1" fillId="0" borderId="6" xfId="0" applyNumberFormat="1" applyFont="1" applyFill="1" applyBorder="1" applyAlignment="1">
      <alignment horizontal="center" wrapText="1"/>
    </xf>
    <xf numFmtId="166" fontId="1" fillId="0" borderId="2" xfId="0" applyNumberFormat="1" applyFont="1" applyFill="1" applyBorder="1" applyAlignment="1">
      <alignment horizontal="center" wrapText="1"/>
    </xf>
    <xf numFmtId="166" fontId="7" fillId="0" borderId="6" xfId="0" applyNumberFormat="1" applyFont="1" applyFill="1" applyBorder="1" applyAlignment="1">
      <alignment horizontal="center" wrapText="1"/>
    </xf>
    <xf numFmtId="166" fontId="2" fillId="0" borderId="2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horizontal="center" wrapText="1"/>
    </xf>
    <xf numFmtId="166" fontId="8" fillId="0" borderId="6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wrapText="1"/>
    </xf>
    <xf numFmtId="166" fontId="6" fillId="0" borderId="2" xfId="0" applyNumberFormat="1" applyFont="1" applyFill="1" applyBorder="1" applyAlignment="1">
      <alignment horizontal="center" wrapText="1"/>
    </xf>
    <xf numFmtId="166" fontId="9" fillId="0" borderId="2" xfId="0" applyNumberFormat="1" applyFont="1" applyFill="1" applyBorder="1" applyAlignment="1">
      <alignment horizontal="center" wrapText="1"/>
    </xf>
    <xf numFmtId="166" fontId="8" fillId="0" borderId="2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wrapText="1"/>
    </xf>
    <xf numFmtId="166" fontId="0" fillId="0" borderId="0" xfId="0" applyNumberFormat="1" applyFill="1"/>
    <xf numFmtId="166" fontId="7" fillId="2" borderId="2" xfId="0" applyNumberFormat="1" applyFont="1" applyFill="1" applyBorder="1" applyAlignment="1">
      <alignment horizontal="center" wrapText="1"/>
    </xf>
    <xf numFmtId="166" fontId="2" fillId="0" borderId="6" xfId="0" applyNumberFormat="1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2" fontId="2" fillId="0" borderId="9" xfId="0" applyNumberFormat="1" applyFont="1" applyFill="1" applyBorder="1" applyAlignment="1">
      <alignment horizontal="center" wrapText="1"/>
    </xf>
    <xf numFmtId="2" fontId="0" fillId="0" borderId="2" xfId="0" applyNumberForma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00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27" customHeight="1">
      <c r="A1" s="234" t="s">
        <v>268</v>
      </c>
      <c r="B1" s="234"/>
      <c r="C1" s="234"/>
      <c r="D1" s="234"/>
      <c r="E1" s="234"/>
      <c r="F1" s="234"/>
      <c r="G1" s="234"/>
    </row>
    <row r="2" spans="1:7" ht="1.9" customHeight="1">
      <c r="A2" s="235"/>
      <c r="B2" s="235"/>
      <c r="C2" s="235"/>
      <c r="D2" s="235"/>
      <c r="E2" s="235"/>
      <c r="F2" s="235"/>
      <c r="G2" s="235"/>
    </row>
    <row r="3" spans="1:7" ht="55.9" customHeight="1">
      <c r="A3" s="35"/>
      <c r="B3" s="35"/>
      <c r="C3" s="242" t="s">
        <v>269</v>
      </c>
      <c r="D3" s="242"/>
      <c r="E3" s="242"/>
      <c r="F3" s="242"/>
      <c r="G3" s="242"/>
    </row>
    <row r="4" spans="1:7" ht="12" hidden="1" customHeight="1">
      <c r="A4" s="234"/>
      <c r="B4" s="234"/>
      <c r="C4" s="234"/>
      <c r="D4" s="234"/>
      <c r="E4" s="234"/>
      <c r="F4" s="234"/>
      <c r="G4" s="234"/>
    </row>
    <row r="5" spans="1:7" ht="66" customHeight="1">
      <c r="A5" s="243" t="s">
        <v>247</v>
      </c>
      <c r="B5" s="243"/>
      <c r="C5" s="243"/>
      <c r="D5" s="243"/>
      <c r="E5" s="243"/>
      <c r="F5" s="243"/>
      <c r="G5" s="243"/>
    </row>
    <row r="6" spans="1:7" ht="19.5" thickBot="1">
      <c r="A6" s="233" t="s">
        <v>152</v>
      </c>
      <c r="B6" s="233"/>
      <c r="C6" s="233"/>
      <c r="D6" s="233"/>
      <c r="E6" s="233"/>
      <c r="F6" s="233"/>
      <c r="G6" s="233"/>
    </row>
    <row r="7" spans="1:7">
      <c r="A7" s="236" t="s">
        <v>0</v>
      </c>
      <c r="B7" s="231" t="s">
        <v>1</v>
      </c>
      <c r="C7" s="238" t="s">
        <v>2</v>
      </c>
      <c r="D7" s="238" t="s">
        <v>3</v>
      </c>
      <c r="E7" s="240" t="s">
        <v>4</v>
      </c>
      <c r="F7" s="231" t="s">
        <v>5</v>
      </c>
      <c r="G7" s="231" t="s">
        <v>151</v>
      </c>
    </row>
    <row r="8" spans="1:7" ht="13.5" thickBot="1">
      <c r="A8" s="237"/>
      <c r="B8" s="232"/>
      <c r="C8" s="239"/>
      <c r="D8" s="239"/>
      <c r="E8" s="241"/>
      <c r="F8" s="232"/>
      <c r="G8" s="244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5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8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5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5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8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8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1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5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8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5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8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15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8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899999999999999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.75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2.25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45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15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5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2.25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2.25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2.25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1499999999999999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85"/>
  <sheetViews>
    <sheetView tabSelected="1" zoomScale="85" zoomScaleNormal="85" workbookViewId="0">
      <pane ySplit="9" topLeftCell="A10" activePane="bottomLeft" state="frozen"/>
      <selection pane="bottomLeft" activeCell="C3" sqref="C3:G3"/>
    </sheetView>
  </sheetViews>
  <sheetFormatPr defaultRowHeight="12.75"/>
  <cols>
    <col min="1" max="1" width="4" customWidth="1"/>
    <col min="2" max="2" width="48.710937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29.140625" style="131" customWidth="1"/>
    <col min="8" max="8" width="7.28515625" style="136" customWidth="1"/>
    <col min="9" max="11" width="10.140625" bestFit="1" customWidth="1"/>
  </cols>
  <sheetData>
    <row r="1" spans="1:9" ht="22.15" customHeight="1">
      <c r="A1" s="234" t="s">
        <v>440</v>
      </c>
      <c r="B1" s="234"/>
      <c r="C1" s="234"/>
      <c r="D1" s="234"/>
      <c r="E1" s="234"/>
      <c r="F1" s="234"/>
      <c r="G1" s="234"/>
    </row>
    <row r="2" spans="1:9" ht="15.75" hidden="1">
      <c r="A2" s="235"/>
      <c r="B2" s="235"/>
      <c r="C2" s="235"/>
      <c r="D2" s="235"/>
      <c r="E2" s="235"/>
      <c r="F2" s="235"/>
      <c r="G2" s="235"/>
    </row>
    <row r="3" spans="1:9" ht="45.6" customHeight="1">
      <c r="A3" s="213"/>
      <c r="B3" s="213"/>
      <c r="C3" s="242" t="s">
        <v>441</v>
      </c>
      <c r="D3" s="242"/>
      <c r="E3" s="242"/>
      <c r="F3" s="242"/>
      <c r="G3" s="242"/>
    </row>
    <row r="4" spans="1:9" ht="15.75" hidden="1">
      <c r="A4" s="234"/>
      <c r="B4" s="234"/>
      <c r="C4" s="234"/>
      <c r="D4" s="234"/>
      <c r="E4" s="234"/>
      <c r="F4" s="234"/>
      <c r="G4" s="234"/>
    </row>
    <row r="5" spans="1:9" ht="82.15" customHeight="1">
      <c r="A5" s="243" t="s">
        <v>247</v>
      </c>
      <c r="B5" s="243"/>
      <c r="C5" s="243"/>
      <c r="D5" s="243"/>
      <c r="E5" s="243"/>
      <c r="F5" s="243"/>
      <c r="G5" s="243"/>
    </row>
    <row r="6" spans="1:9" ht="19.5" thickBot="1">
      <c r="A6" s="233" t="s">
        <v>152</v>
      </c>
      <c r="B6" s="233"/>
      <c r="C6" s="233"/>
      <c r="D6" s="233"/>
      <c r="E6" s="233"/>
      <c r="F6" s="233"/>
      <c r="G6" s="233"/>
    </row>
    <row r="7" spans="1:9">
      <c r="A7" s="236" t="s">
        <v>0</v>
      </c>
      <c r="B7" s="231" t="s">
        <v>1</v>
      </c>
      <c r="C7" s="238" t="s">
        <v>2</v>
      </c>
      <c r="D7" s="238" t="s">
        <v>3</v>
      </c>
      <c r="E7" s="240" t="s">
        <v>4</v>
      </c>
      <c r="F7" s="231" t="s">
        <v>5</v>
      </c>
      <c r="G7" s="247" t="s">
        <v>151</v>
      </c>
    </row>
    <row r="8" spans="1:9" ht="13.5" thickBot="1">
      <c r="A8" s="237"/>
      <c r="B8" s="232"/>
      <c r="C8" s="239"/>
      <c r="D8" s="239"/>
      <c r="E8" s="241"/>
      <c r="F8" s="232"/>
      <c r="G8" s="248"/>
    </row>
    <row r="9" spans="1:9" ht="16.5" thickBot="1">
      <c r="A9" s="1"/>
      <c r="B9" s="55" t="s">
        <v>6</v>
      </c>
      <c r="C9" s="4"/>
      <c r="D9" s="4"/>
      <c r="E9" s="4"/>
      <c r="F9" s="33"/>
      <c r="G9" s="230">
        <f>G10+G59+G73+G114+G133+G209+G227+G257+G264+G270</f>
        <v>357558.30000000005</v>
      </c>
      <c r="I9" s="170"/>
    </row>
    <row r="10" spans="1:9" ht="16.5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230">
        <f>G11+G17+G23+G29+G34+G39</f>
        <v>25987.5</v>
      </c>
    </row>
    <row r="11" spans="1:9" ht="63.75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217">
        <f>G12</f>
        <v>549.5</v>
      </c>
    </row>
    <row r="12" spans="1:9" ht="48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215">
        <f>G13</f>
        <v>549.5</v>
      </c>
    </row>
    <row r="13" spans="1:9" ht="48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215">
        <f>G14+G15+G16</f>
        <v>549.5</v>
      </c>
    </row>
    <row r="14" spans="1:9" ht="126.75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216">
        <v>507.1</v>
      </c>
    </row>
    <row r="15" spans="1:9" ht="61.9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216">
        <v>42.4</v>
      </c>
    </row>
    <row r="16" spans="1:9" ht="63.75" hidden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216">
        <v>0</v>
      </c>
    </row>
    <row r="17" spans="1:9" ht="79.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217">
        <f>G18</f>
        <v>15870.8</v>
      </c>
    </row>
    <row r="18" spans="1:9" ht="48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217">
        <f>G19</f>
        <v>15870.8</v>
      </c>
    </row>
    <row r="19" spans="1:9" ht="48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217">
        <f>G20+G21+G22</f>
        <v>15870.8</v>
      </c>
    </row>
    <row r="20" spans="1:9" ht="128.25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216">
        <v>15434.8</v>
      </c>
      <c r="I20" s="207"/>
    </row>
    <row r="21" spans="1:9" ht="63.75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217">
        <v>407.9</v>
      </c>
    </row>
    <row r="22" spans="1:9" ht="63.75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217">
        <v>28.1</v>
      </c>
    </row>
    <row r="23" spans="1:9" ht="63.75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215">
        <f>G24</f>
        <v>6964.2</v>
      </c>
    </row>
    <row r="24" spans="1:9" ht="126.75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215">
        <f>G25</f>
        <v>6964.2</v>
      </c>
    </row>
    <row r="25" spans="1:9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215">
        <f>G26+G27+G28</f>
        <v>6964.2</v>
      </c>
    </row>
    <row r="26" spans="1:9" ht="126.75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215">
        <v>6064</v>
      </c>
    </row>
    <row r="27" spans="1:9" ht="63.75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218">
        <v>899.3</v>
      </c>
    </row>
    <row r="28" spans="1:9" ht="63.75" thickBot="1">
      <c r="A28" s="1"/>
      <c r="B28" s="185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218">
        <v>0.9</v>
      </c>
    </row>
    <row r="29" spans="1:9" ht="16.5" thickBot="1">
      <c r="A29" s="15"/>
      <c r="B29" s="32" t="s">
        <v>351</v>
      </c>
      <c r="C29" s="14" t="s">
        <v>36</v>
      </c>
      <c r="D29" s="14" t="s">
        <v>42</v>
      </c>
      <c r="E29" s="13"/>
      <c r="F29" s="24"/>
      <c r="G29" s="215">
        <f t="shared" ref="G29:G32" si="0">G30</f>
        <v>731</v>
      </c>
    </row>
    <row r="30" spans="1:9" ht="126.75" thickBot="1">
      <c r="A30" s="1"/>
      <c r="B30" s="53" t="s">
        <v>168</v>
      </c>
      <c r="C30" s="14" t="s">
        <v>36</v>
      </c>
      <c r="D30" s="14" t="s">
        <v>42</v>
      </c>
      <c r="E30" s="13">
        <v>11</v>
      </c>
      <c r="F30" s="24"/>
      <c r="G30" s="215">
        <f t="shared" si="0"/>
        <v>731</v>
      </c>
    </row>
    <row r="31" spans="1:9" ht="95.25" thickBot="1">
      <c r="A31" s="1"/>
      <c r="B31" s="9" t="s">
        <v>209</v>
      </c>
      <c r="C31" s="14" t="s">
        <v>36</v>
      </c>
      <c r="D31" s="14" t="s">
        <v>42</v>
      </c>
      <c r="E31" s="13" t="s">
        <v>355</v>
      </c>
      <c r="F31" s="24"/>
      <c r="G31" s="215">
        <f t="shared" si="0"/>
        <v>731</v>
      </c>
    </row>
    <row r="32" spans="1:9" ht="48" thickBot="1">
      <c r="A32" s="1"/>
      <c r="B32" s="214" t="s">
        <v>356</v>
      </c>
      <c r="C32" s="14" t="s">
        <v>36</v>
      </c>
      <c r="D32" s="14" t="s">
        <v>42</v>
      </c>
      <c r="E32" s="13" t="s">
        <v>350</v>
      </c>
      <c r="F32" s="24"/>
      <c r="G32" s="215">
        <f t="shared" si="0"/>
        <v>731</v>
      </c>
    </row>
    <row r="33" spans="1:7" ht="31.15" customHeight="1" thickBot="1">
      <c r="A33" s="1"/>
      <c r="B33" s="7" t="s">
        <v>353</v>
      </c>
      <c r="C33" s="14" t="s">
        <v>36</v>
      </c>
      <c r="D33" s="14" t="s">
        <v>42</v>
      </c>
      <c r="E33" s="13" t="s">
        <v>352</v>
      </c>
      <c r="F33" s="24">
        <v>500</v>
      </c>
      <c r="G33" s="215">
        <v>731</v>
      </c>
    </row>
    <row r="34" spans="1:7" ht="16.5" hidden="1" thickBot="1">
      <c r="A34" s="1"/>
      <c r="B34" s="47" t="s">
        <v>26</v>
      </c>
      <c r="C34" s="18" t="s">
        <v>36</v>
      </c>
      <c r="D34" s="18">
        <v>11</v>
      </c>
      <c r="E34" s="18"/>
      <c r="F34" s="24"/>
      <c r="G34" s="215">
        <f>G35</f>
        <v>0</v>
      </c>
    </row>
    <row r="35" spans="1:7" ht="16.899999999999999" hidden="1" customHeight="1" thickBot="1">
      <c r="A35" s="1"/>
      <c r="B35" s="53" t="s">
        <v>168</v>
      </c>
      <c r="C35" s="18" t="s">
        <v>36</v>
      </c>
      <c r="D35" s="18" t="s">
        <v>46</v>
      </c>
      <c r="E35" s="18" t="s">
        <v>46</v>
      </c>
      <c r="F35" s="24"/>
      <c r="G35" s="215">
        <f>G36</f>
        <v>0</v>
      </c>
    </row>
    <row r="36" spans="1:7" ht="32.25" hidden="1" thickBot="1">
      <c r="A36" s="1"/>
      <c r="B36" s="9" t="s">
        <v>170</v>
      </c>
      <c r="C36" s="18" t="s">
        <v>36</v>
      </c>
      <c r="D36" s="18" t="s">
        <v>46</v>
      </c>
      <c r="E36" s="18" t="s">
        <v>69</v>
      </c>
      <c r="F36" s="24"/>
      <c r="G36" s="215">
        <f>G38</f>
        <v>0</v>
      </c>
    </row>
    <row r="37" spans="1:7" ht="32.25" hidden="1" thickBot="1">
      <c r="A37" s="1"/>
      <c r="B37" s="214" t="s">
        <v>171</v>
      </c>
      <c r="C37" s="18" t="s">
        <v>36</v>
      </c>
      <c r="D37" s="18" t="s">
        <v>46</v>
      </c>
      <c r="E37" s="18" t="s">
        <v>172</v>
      </c>
      <c r="F37" s="24"/>
      <c r="G37" s="218">
        <f>G38</f>
        <v>0</v>
      </c>
    </row>
    <row r="38" spans="1:7" ht="48" hidden="1" thickBot="1">
      <c r="A38" s="1"/>
      <c r="B38" s="7" t="s">
        <v>127</v>
      </c>
      <c r="C38" s="18" t="s">
        <v>36</v>
      </c>
      <c r="D38" s="18">
        <v>11</v>
      </c>
      <c r="E38" s="13" t="s">
        <v>242</v>
      </c>
      <c r="F38" s="24">
        <v>800</v>
      </c>
      <c r="G38" s="215">
        <v>0</v>
      </c>
    </row>
    <row r="39" spans="1:7" ht="16.5" thickBot="1">
      <c r="A39" s="1"/>
      <c r="B39" s="47" t="s">
        <v>51</v>
      </c>
      <c r="C39" s="18" t="s">
        <v>36</v>
      </c>
      <c r="D39" s="18">
        <v>13</v>
      </c>
      <c r="E39" s="18"/>
      <c r="F39" s="24"/>
      <c r="G39" s="217">
        <f>G40+G45</f>
        <v>1872</v>
      </c>
    </row>
    <row r="40" spans="1:7" ht="48" thickBot="1">
      <c r="A40" s="1"/>
      <c r="B40" s="44" t="s">
        <v>191</v>
      </c>
      <c r="C40" s="18" t="s">
        <v>36</v>
      </c>
      <c r="D40" s="18" t="s">
        <v>45</v>
      </c>
      <c r="E40" s="18" t="s">
        <v>36</v>
      </c>
      <c r="F40" s="24"/>
      <c r="G40" s="217">
        <f>G41</f>
        <v>773</v>
      </c>
    </row>
    <row r="41" spans="1:7" ht="32.25" thickBot="1">
      <c r="A41" s="1"/>
      <c r="B41" s="8" t="s">
        <v>169</v>
      </c>
      <c r="C41" s="18" t="s">
        <v>36</v>
      </c>
      <c r="D41" s="18" t="s">
        <v>45</v>
      </c>
      <c r="E41" s="18" t="s">
        <v>79</v>
      </c>
      <c r="F41" s="24"/>
      <c r="G41" s="217">
        <f>G42</f>
        <v>773</v>
      </c>
    </row>
    <row r="42" spans="1:7" ht="79.5" thickBot="1">
      <c r="A42" s="1"/>
      <c r="B42" s="47" t="s">
        <v>228</v>
      </c>
      <c r="C42" s="18" t="s">
        <v>36</v>
      </c>
      <c r="D42" s="18" t="s">
        <v>45</v>
      </c>
      <c r="E42" s="18" t="s">
        <v>227</v>
      </c>
      <c r="F42" s="24"/>
      <c r="G42" s="217">
        <f>G43+G44</f>
        <v>773</v>
      </c>
    </row>
    <row r="43" spans="1:7" ht="126.75" thickBot="1">
      <c r="A43" s="1"/>
      <c r="B43" s="21" t="s">
        <v>80</v>
      </c>
      <c r="C43" s="18" t="s">
        <v>36</v>
      </c>
      <c r="D43" s="18" t="s">
        <v>45</v>
      </c>
      <c r="E43" s="18" t="s">
        <v>104</v>
      </c>
      <c r="F43" s="24">
        <v>100</v>
      </c>
      <c r="G43" s="217">
        <v>608.29999999999995</v>
      </c>
    </row>
    <row r="44" spans="1:7" ht="63.75" thickBot="1">
      <c r="A44" s="1"/>
      <c r="B44" s="7" t="s">
        <v>81</v>
      </c>
      <c r="C44" s="18" t="s">
        <v>36</v>
      </c>
      <c r="D44" s="18" t="s">
        <v>45</v>
      </c>
      <c r="E44" s="18" t="s">
        <v>104</v>
      </c>
      <c r="F44" s="24">
        <v>200</v>
      </c>
      <c r="G44" s="217">
        <v>164.7</v>
      </c>
    </row>
    <row r="45" spans="1:7" ht="19.899999999999999" customHeight="1" thickBot="1">
      <c r="A45" s="1"/>
      <c r="B45" s="48" t="s">
        <v>168</v>
      </c>
      <c r="C45" s="18" t="s">
        <v>36</v>
      </c>
      <c r="D45" s="18" t="s">
        <v>45</v>
      </c>
      <c r="E45" s="18" t="s">
        <v>46</v>
      </c>
      <c r="F45" s="24"/>
      <c r="G45" s="217">
        <f>G49+G46</f>
        <v>1099</v>
      </c>
    </row>
    <row r="46" spans="1:7" ht="19.899999999999999" hidden="1" customHeight="1" thickBot="1">
      <c r="A46" s="1"/>
      <c r="B46" s="9" t="s">
        <v>170</v>
      </c>
      <c r="C46" s="18" t="s">
        <v>36</v>
      </c>
      <c r="D46" s="18" t="s">
        <v>45</v>
      </c>
      <c r="E46" s="18" t="s">
        <v>69</v>
      </c>
      <c r="F46" s="24"/>
      <c r="G46" s="217">
        <f>G47</f>
        <v>0</v>
      </c>
    </row>
    <row r="47" spans="1:7" ht="19.899999999999999" hidden="1" customHeight="1" thickBot="1">
      <c r="A47" s="1"/>
      <c r="B47" s="214" t="s">
        <v>279</v>
      </c>
      <c r="C47" s="18" t="s">
        <v>36</v>
      </c>
      <c r="D47" s="18" t="s">
        <v>45</v>
      </c>
      <c r="E47" s="18" t="s">
        <v>280</v>
      </c>
      <c r="F47" s="24"/>
      <c r="G47" s="217">
        <f>G48</f>
        <v>0</v>
      </c>
    </row>
    <row r="48" spans="1:7" ht="19.899999999999999" hidden="1" customHeight="1" thickBot="1">
      <c r="A48" s="1"/>
      <c r="B48" s="214" t="s">
        <v>281</v>
      </c>
      <c r="C48" s="18" t="s">
        <v>36</v>
      </c>
      <c r="D48" s="18" t="s">
        <v>45</v>
      </c>
      <c r="E48" s="18" t="s">
        <v>282</v>
      </c>
      <c r="F48" s="24">
        <v>800</v>
      </c>
      <c r="G48" s="217">
        <v>0</v>
      </c>
    </row>
    <row r="49" spans="1:7" ht="19.899999999999999" customHeight="1" thickBot="1">
      <c r="A49" s="1"/>
      <c r="B49" s="44" t="s">
        <v>173</v>
      </c>
      <c r="C49" s="18" t="s">
        <v>36</v>
      </c>
      <c r="D49" s="18" t="s">
        <v>45</v>
      </c>
      <c r="E49" s="18" t="s">
        <v>56</v>
      </c>
      <c r="F49" s="24"/>
      <c r="G49" s="217">
        <f>G50+G53+G56</f>
        <v>1099</v>
      </c>
    </row>
    <row r="50" spans="1:7" ht="95.25" thickBot="1">
      <c r="A50" s="1"/>
      <c r="B50" s="70" t="s">
        <v>174</v>
      </c>
      <c r="C50" s="18" t="s">
        <v>36</v>
      </c>
      <c r="D50" s="18" t="s">
        <v>45</v>
      </c>
      <c r="E50" s="18" t="s">
        <v>175</v>
      </c>
      <c r="F50" s="24"/>
      <c r="G50" s="216">
        <f>G51+G52</f>
        <v>387</v>
      </c>
    </row>
    <row r="51" spans="1:7" ht="126.75" thickBot="1">
      <c r="A51" s="1"/>
      <c r="B51" s="9" t="s">
        <v>57</v>
      </c>
      <c r="C51" s="14" t="s">
        <v>36</v>
      </c>
      <c r="D51" s="14">
        <v>13</v>
      </c>
      <c r="E51" s="13" t="s">
        <v>76</v>
      </c>
      <c r="F51" s="21">
        <v>100</v>
      </c>
      <c r="G51" s="215">
        <v>375.1</v>
      </c>
    </row>
    <row r="52" spans="1:7" ht="79.5" thickBot="1">
      <c r="A52" s="1"/>
      <c r="B52" s="7" t="s">
        <v>58</v>
      </c>
      <c r="C52" s="18" t="s">
        <v>36</v>
      </c>
      <c r="D52" s="14">
        <v>13</v>
      </c>
      <c r="E52" s="13" t="s">
        <v>76</v>
      </c>
      <c r="F52" s="21">
        <v>200</v>
      </c>
      <c r="G52" s="215">
        <v>11.9</v>
      </c>
    </row>
    <row r="53" spans="1:7" ht="142.5" thickBot="1">
      <c r="A53" s="1"/>
      <c r="B53" s="7" t="s">
        <v>176</v>
      </c>
      <c r="C53" s="18" t="s">
        <v>177</v>
      </c>
      <c r="D53" s="14" t="s">
        <v>45</v>
      </c>
      <c r="E53" s="13" t="s">
        <v>178</v>
      </c>
      <c r="F53" s="21"/>
      <c r="G53" s="218">
        <f>G54+G55</f>
        <v>376</v>
      </c>
    </row>
    <row r="54" spans="1:7" ht="174" thickBot="1">
      <c r="A54" s="1"/>
      <c r="B54" s="9" t="s">
        <v>59</v>
      </c>
      <c r="C54" s="18" t="s">
        <v>36</v>
      </c>
      <c r="D54" s="14" t="s">
        <v>45</v>
      </c>
      <c r="E54" s="13" t="s">
        <v>148</v>
      </c>
      <c r="F54" s="21">
        <v>100</v>
      </c>
      <c r="G54" s="215">
        <v>341.8</v>
      </c>
    </row>
    <row r="55" spans="1:7" ht="126.75" thickBot="1">
      <c r="A55" s="1"/>
      <c r="B55" s="9" t="s">
        <v>60</v>
      </c>
      <c r="C55" s="18" t="s">
        <v>36</v>
      </c>
      <c r="D55" s="14" t="s">
        <v>45</v>
      </c>
      <c r="E55" s="13" t="s">
        <v>148</v>
      </c>
      <c r="F55" s="21">
        <v>200</v>
      </c>
      <c r="G55" s="215">
        <v>34.200000000000003</v>
      </c>
    </row>
    <row r="56" spans="1:7" ht="63.75" thickBot="1">
      <c r="A56" s="1"/>
      <c r="B56" s="9" t="s">
        <v>179</v>
      </c>
      <c r="C56" s="18" t="s">
        <v>36</v>
      </c>
      <c r="D56" s="14" t="s">
        <v>45</v>
      </c>
      <c r="E56" s="13" t="s">
        <v>180</v>
      </c>
      <c r="F56" s="21"/>
      <c r="G56" s="218">
        <f>G57</f>
        <v>336</v>
      </c>
    </row>
    <row r="57" spans="1:7" ht="123.6" customHeight="1" thickBot="1">
      <c r="A57" s="1"/>
      <c r="B57" s="9" t="s">
        <v>61</v>
      </c>
      <c r="C57" s="14" t="s">
        <v>36</v>
      </c>
      <c r="D57" s="14" t="s">
        <v>45</v>
      </c>
      <c r="E57" s="13" t="s">
        <v>149</v>
      </c>
      <c r="F57" s="21">
        <v>100</v>
      </c>
      <c r="G57" s="215">
        <v>336</v>
      </c>
    </row>
    <row r="58" spans="1:7" ht="6.6" hidden="1" customHeight="1" thickBot="1">
      <c r="A58" s="1"/>
      <c r="B58" s="9" t="s">
        <v>62</v>
      </c>
      <c r="C58" s="14" t="s">
        <v>36</v>
      </c>
      <c r="D58" s="14" t="s">
        <v>45</v>
      </c>
      <c r="E58" s="13" t="s">
        <v>149</v>
      </c>
      <c r="F58" s="21">
        <v>200</v>
      </c>
      <c r="G58" s="215"/>
    </row>
    <row r="59" spans="1:7" ht="32.25" thickBot="1">
      <c r="A59" s="37">
        <v>2</v>
      </c>
      <c r="B59" s="52" t="s">
        <v>10</v>
      </c>
      <c r="C59" s="16" t="s">
        <v>37</v>
      </c>
      <c r="D59" s="16"/>
      <c r="E59" s="16"/>
      <c r="F59" s="22"/>
      <c r="G59" s="219">
        <f>G60+G68</f>
        <v>224.3</v>
      </c>
    </row>
    <row r="60" spans="1:7" ht="63.75" thickBot="1">
      <c r="A60" s="1"/>
      <c r="B60" s="47" t="s">
        <v>326</v>
      </c>
      <c r="C60" s="18" t="s">
        <v>37</v>
      </c>
      <c r="D60" s="18" t="s">
        <v>39</v>
      </c>
      <c r="E60" s="18"/>
      <c r="F60" s="24"/>
      <c r="G60" s="217">
        <f>G61+G66</f>
        <v>212.3</v>
      </c>
    </row>
    <row r="61" spans="1:7" ht="95.25" thickBot="1">
      <c r="A61" s="1"/>
      <c r="B61" s="44" t="s">
        <v>181</v>
      </c>
      <c r="C61" s="18" t="s">
        <v>37</v>
      </c>
      <c r="D61" s="18" t="s">
        <v>39</v>
      </c>
      <c r="E61" s="18" t="s">
        <v>37</v>
      </c>
      <c r="F61" s="24"/>
      <c r="G61" s="217">
        <f>G63</f>
        <v>12.3</v>
      </c>
    </row>
    <row r="62" spans="1:7" ht="48" thickBot="1">
      <c r="A62" s="1"/>
      <c r="B62" s="49" t="s">
        <v>182</v>
      </c>
      <c r="C62" s="18" t="s">
        <v>37</v>
      </c>
      <c r="D62" s="18" t="s">
        <v>39</v>
      </c>
      <c r="E62" s="18" t="s">
        <v>406</v>
      </c>
      <c r="F62" s="24"/>
      <c r="G62" s="217">
        <f>G63</f>
        <v>12.3</v>
      </c>
    </row>
    <row r="63" spans="1:7" ht="48" thickBot="1">
      <c r="A63" s="1"/>
      <c r="B63" s="195" t="s">
        <v>400</v>
      </c>
      <c r="C63" s="18" t="s">
        <v>37</v>
      </c>
      <c r="D63" s="18" t="s">
        <v>39</v>
      </c>
      <c r="E63" s="18" t="s">
        <v>401</v>
      </c>
      <c r="F63" s="24"/>
      <c r="G63" s="217">
        <f>G64</f>
        <v>12.3</v>
      </c>
    </row>
    <row r="64" spans="1:7" ht="63.75" thickBot="1">
      <c r="A64" s="1"/>
      <c r="B64" s="150" t="s">
        <v>324</v>
      </c>
      <c r="C64" s="18" t="s">
        <v>37</v>
      </c>
      <c r="D64" s="18" t="s">
        <v>39</v>
      </c>
      <c r="E64" s="17" t="s">
        <v>402</v>
      </c>
      <c r="F64" s="24">
        <v>200</v>
      </c>
      <c r="G64" s="217">
        <v>12.3</v>
      </c>
    </row>
    <row r="65" spans="1:7" ht="126.75" thickBot="1">
      <c r="A65" s="1"/>
      <c r="B65" s="24" t="s">
        <v>168</v>
      </c>
      <c r="C65" s="18" t="s">
        <v>37</v>
      </c>
      <c r="D65" s="18" t="s">
        <v>39</v>
      </c>
      <c r="E65" s="17">
        <v>11</v>
      </c>
      <c r="F65" s="24"/>
      <c r="G65" s="220">
        <f>G66</f>
        <v>200</v>
      </c>
    </row>
    <row r="66" spans="1:7" ht="95.25" thickBot="1">
      <c r="A66" s="1"/>
      <c r="B66" s="7" t="s">
        <v>209</v>
      </c>
      <c r="C66" s="18" t="s">
        <v>37</v>
      </c>
      <c r="D66" s="18" t="s">
        <v>39</v>
      </c>
      <c r="E66" s="17" t="s">
        <v>128</v>
      </c>
      <c r="F66" s="21"/>
      <c r="G66" s="221">
        <f>G67</f>
        <v>200</v>
      </c>
    </row>
    <row r="67" spans="1:7" ht="48" thickBot="1">
      <c r="A67" s="1"/>
      <c r="B67" s="150" t="s">
        <v>404</v>
      </c>
      <c r="C67" s="18" t="s">
        <v>37</v>
      </c>
      <c r="D67" s="18" t="s">
        <v>39</v>
      </c>
      <c r="E67" s="152" t="s">
        <v>325</v>
      </c>
      <c r="F67" s="21">
        <v>500</v>
      </c>
      <c r="G67" s="221">
        <v>200</v>
      </c>
    </row>
    <row r="68" spans="1:7" ht="48" thickBot="1">
      <c r="A68" s="1"/>
      <c r="B68" s="149" t="s">
        <v>354</v>
      </c>
      <c r="C68" s="18" t="s">
        <v>37</v>
      </c>
      <c r="D68" s="18" t="s">
        <v>48</v>
      </c>
      <c r="E68" s="152"/>
      <c r="F68" s="21"/>
      <c r="G68" s="221">
        <f t="shared" ref="G68:G71" si="1">G69</f>
        <v>12</v>
      </c>
    </row>
    <row r="69" spans="1:7" ht="95.25" thickBot="1">
      <c r="A69" s="1"/>
      <c r="B69" s="44" t="s">
        <v>181</v>
      </c>
      <c r="C69" s="18" t="s">
        <v>37</v>
      </c>
      <c r="D69" s="18" t="s">
        <v>48</v>
      </c>
      <c r="E69" s="197" t="s">
        <v>37</v>
      </c>
      <c r="F69" s="21"/>
      <c r="G69" s="221">
        <f t="shared" si="1"/>
        <v>12</v>
      </c>
    </row>
    <row r="70" spans="1:7" ht="48" thickBot="1">
      <c r="A70" s="1"/>
      <c r="B70" s="49" t="s">
        <v>182</v>
      </c>
      <c r="C70" s="18" t="s">
        <v>37</v>
      </c>
      <c r="D70" s="18" t="s">
        <v>48</v>
      </c>
      <c r="E70" s="186" t="s">
        <v>77</v>
      </c>
      <c r="F70" s="21"/>
      <c r="G70" s="221">
        <f t="shared" si="1"/>
        <v>12</v>
      </c>
    </row>
    <row r="71" spans="1:7" ht="111" thickBot="1">
      <c r="A71" s="1"/>
      <c r="B71" s="196" t="s">
        <v>405</v>
      </c>
      <c r="C71" s="18" t="s">
        <v>37</v>
      </c>
      <c r="D71" s="18" t="s">
        <v>48</v>
      </c>
      <c r="E71" s="186" t="s">
        <v>403</v>
      </c>
      <c r="F71" s="21"/>
      <c r="G71" s="221">
        <f t="shared" si="1"/>
        <v>12</v>
      </c>
    </row>
    <row r="72" spans="1:7" ht="48" thickBot="1">
      <c r="A72" s="1"/>
      <c r="B72" s="150" t="s">
        <v>404</v>
      </c>
      <c r="C72" s="18" t="s">
        <v>37</v>
      </c>
      <c r="D72" s="18" t="s">
        <v>48</v>
      </c>
      <c r="E72" s="152" t="s">
        <v>407</v>
      </c>
      <c r="F72" s="21">
        <v>500</v>
      </c>
      <c r="G72" s="221">
        <v>12</v>
      </c>
    </row>
    <row r="73" spans="1:7" ht="16.5" thickBot="1">
      <c r="A73" s="36">
        <v>3</v>
      </c>
      <c r="B73" s="46" t="s">
        <v>12</v>
      </c>
      <c r="C73" s="16" t="s">
        <v>38</v>
      </c>
      <c r="D73" s="16"/>
      <c r="E73" s="16"/>
      <c r="F73" s="22"/>
      <c r="G73" s="222">
        <f>G74+G83+G92</f>
        <v>71328.899999999994</v>
      </c>
    </row>
    <row r="74" spans="1:7" ht="16.5" thickBot="1">
      <c r="A74" s="1"/>
      <c r="B74" s="54" t="s">
        <v>32</v>
      </c>
      <c r="C74" s="18" t="s">
        <v>38</v>
      </c>
      <c r="D74" s="18" t="s">
        <v>44</v>
      </c>
      <c r="E74" s="18"/>
      <c r="F74" s="24"/>
      <c r="G74" s="215">
        <f>G75</f>
        <v>2857</v>
      </c>
    </row>
    <row r="75" spans="1:7" ht="48" thickBot="1">
      <c r="A75" s="1"/>
      <c r="B75" s="214" t="s">
        <v>183</v>
      </c>
      <c r="C75" s="18" t="s">
        <v>38</v>
      </c>
      <c r="D75" s="18" t="s">
        <v>44</v>
      </c>
      <c r="E75" s="18" t="s">
        <v>41</v>
      </c>
      <c r="F75" s="24"/>
      <c r="G75" s="215">
        <f>G76+G80</f>
        <v>2857</v>
      </c>
    </row>
    <row r="76" spans="1:7" ht="63.75" thickBot="1">
      <c r="A76" s="1"/>
      <c r="B76" s="9" t="s">
        <v>246</v>
      </c>
      <c r="C76" s="18" t="s">
        <v>38</v>
      </c>
      <c r="D76" s="18" t="s">
        <v>44</v>
      </c>
      <c r="E76" s="18" t="s">
        <v>141</v>
      </c>
      <c r="F76" s="24"/>
      <c r="G76" s="215">
        <f>G77+G78+G79</f>
        <v>2838.8</v>
      </c>
    </row>
    <row r="77" spans="1:7" ht="126.75" thickBot="1">
      <c r="A77" s="1"/>
      <c r="B77" s="7" t="s">
        <v>245</v>
      </c>
      <c r="C77" s="14" t="s">
        <v>38</v>
      </c>
      <c r="D77" s="14" t="s">
        <v>44</v>
      </c>
      <c r="E77" s="13" t="s">
        <v>229</v>
      </c>
      <c r="F77" s="21">
        <v>100</v>
      </c>
      <c r="G77" s="215">
        <v>2427.3000000000002</v>
      </c>
    </row>
    <row r="78" spans="1:7" ht="79.5" thickBot="1">
      <c r="A78" s="1"/>
      <c r="B78" s="7" t="s">
        <v>244</v>
      </c>
      <c r="C78" s="14" t="s">
        <v>38</v>
      </c>
      <c r="D78" s="14" t="s">
        <v>44</v>
      </c>
      <c r="E78" s="13" t="s">
        <v>229</v>
      </c>
      <c r="F78" s="21">
        <v>200</v>
      </c>
      <c r="G78" s="215">
        <v>409.1</v>
      </c>
    </row>
    <row r="79" spans="1:7" ht="32.25" thickBot="1">
      <c r="A79" s="1"/>
      <c r="B79" s="7" t="s">
        <v>190</v>
      </c>
      <c r="C79" s="14" t="s">
        <v>38</v>
      </c>
      <c r="D79" s="14" t="s">
        <v>44</v>
      </c>
      <c r="E79" s="13" t="s">
        <v>229</v>
      </c>
      <c r="F79" s="21">
        <v>800</v>
      </c>
      <c r="G79" s="215">
        <v>2.4</v>
      </c>
    </row>
    <row r="80" spans="1:7" ht="63.75" thickBot="1">
      <c r="A80" s="1"/>
      <c r="B80" s="85" t="s">
        <v>254</v>
      </c>
      <c r="C80" s="75" t="s">
        <v>38</v>
      </c>
      <c r="D80" s="75" t="s">
        <v>44</v>
      </c>
      <c r="E80" s="86" t="s">
        <v>248</v>
      </c>
      <c r="F80" s="21"/>
      <c r="G80" s="215">
        <f>G81</f>
        <v>18.2</v>
      </c>
    </row>
    <row r="81" spans="1:7" ht="32.25" thickBot="1">
      <c r="A81" s="1"/>
      <c r="B81" s="87" t="s">
        <v>253</v>
      </c>
      <c r="C81" s="75" t="s">
        <v>38</v>
      </c>
      <c r="D81" s="75" t="s">
        <v>44</v>
      </c>
      <c r="E81" s="86" t="s">
        <v>257</v>
      </c>
      <c r="F81" s="21"/>
      <c r="G81" s="215">
        <f>G82</f>
        <v>18.2</v>
      </c>
    </row>
    <row r="82" spans="1:7" ht="48" thickBot="1">
      <c r="A82" s="1"/>
      <c r="B82" s="85" t="s">
        <v>255</v>
      </c>
      <c r="C82" s="75" t="s">
        <v>38</v>
      </c>
      <c r="D82" s="75" t="s">
        <v>44</v>
      </c>
      <c r="E82" s="86" t="s">
        <v>258</v>
      </c>
      <c r="F82" s="21">
        <v>200</v>
      </c>
      <c r="G82" s="215">
        <v>18.2</v>
      </c>
    </row>
    <row r="83" spans="1:7" ht="16.5" thickBot="1">
      <c r="A83" s="1"/>
      <c r="B83" s="27" t="s">
        <v>184</v>
      </c>
      <c r="C83" s="14" t="s">
        <v>38</v>
      </c>
      <c r="D83" s="14" t="s">
        <v>39</v>
      </c>
      <c r="E83" s="14"/>
      <c r="F83" s="21"/>
      <c r="G83" s="218">
        <f>G84</f>
        <v>47279.9</v>
      </c>
    </row>
    <row r="84" spans="1:7" ht="63.75" thickBot="1">
      <c r="A84" s="1"/>
      <c r="B84" s="44" t="s">
        <v>212</v>
      </c>
      <c r="C84" s="14" t="s">
        <v>38</v>
      </c>
      <c r="D84" s="14" t="s">
        <v>39</v>
      </c>
      <c r="E84" s="14" t="s">
        <v>40</v>
      </c>
      <c r="F84" s="21"/>
      <c r="G84" s="218">
        <f>G85</f>
        <v>47279.9</v>
      </c>
    </row>
    <row r="85" spans="1:7" ht="48" thickBot="1">
      <c r="A85" s="1"/>
      <c r="B85" s="27" t="s">
        <v>276</v>
      </c>
      <c r="C85" s="75" t="s">
        <v>38</v>
      </c>
      <c r="D85" s="75" t="s">
        <v>39</v>
      </c>
      <c r="E85" s="75" t="s">
        <v>272</v>
      </c>
      <c r="F85" s="76"/>
      <c r="G85" s="218">
        <f>G89+G86</f>
        <v>47279.9</v>
      </c>
    </row>
    <row r="86" spans="1:7" ht="48" thickBot="1">
      <c r="A86" s="1"/>
      <c r="B86" s="27" t="s">
        <v>275</v>
      </c>
      <c r="C86" s="75" t="s">
        <v>38</v>
      </c>
      <c r="D86" s="75" t="s">
        <v>39</v>
      </c>
      <c r="E86" s="75" t="s">
        <v>273</v>
      </c>
      <c r="F86" s="76"/>
      <c r="G86" s="218">
        <f>G88+G87</f>
        <v>34477</v>
      </c>
    </row>
    <row r="87" spans="1:7" ht="48" thickBot="1">
      <c r="A87" s="1"/>
      <c r="B87" s="7" t="s">
        <v>359</v>
      </c>
      <c r="C87" s="14" t="s">
        <v>38</v>
      </c>
      <c r="D87" s="14" t="s">
        <v>39</v>
      </c>
      <c r="E87" s="152" t="s">
        <v>377</v>
      </c>
      <c r="F87" s="21">
        <v>500</v>
      </c>
      <c r="G87" s="215">
        <v>30977</v>
      </c>
    </row>
    <row r="88" spans="1:7" ht="63.75" thickBot="1">
      <c r="A88" s="1"/>
      <c r="B88" s="27" t="s">
        <v>304</v>
      </c>
      <c r="C88" s="14" t="s">
        <v>38</v>
      </c>
      <c r="D88" s="14" t="s">
        <v>39</v>
      </c>
      <c r="E88" s="75" t="s">
        <v>277</v>
      </c>
      <c r="F88" s="76">
        <v>500</v>
      </c>
      <c r="G88" s="218">
        <v>3500</v>
      </c>
    </row>
    <row r="89" spans="1:7" ht="60.6" customHeight="1" thickBot="1">
      <c r="A89" s="1"/>
      <c r="B89" s="27" t="s">
        <v>274</v>
      </c>
      <c r="C89" s="14" t="s">
        <v>38</v>
      </c>
      <c r="D89" s="14" t="s">
        <v>39</v>
      </c>
      <c r="E89" s="14" t="s">
        <v>271</v>
      </c>
      <c r="F89" s="21"/>
      <c r="G89" s="218">
        <f>G90+G91</f>
        <v>12802.9</v>
      </c>
    </row>
    <row r="90" spans="1:7" ht="79.5" hidden="1" thickBot="1">
      <c r="A90" s="1"/>
      <c r="B90" s="27" t="s">
        <v>311</v>
      </c>
      <c r="C90" s="14" t="s">
        <v>38</v>
      </c>
      <c r="D90" s="14" t="s">
        <v>39</v>
      </c>
      <c r="E90" s="75" t="s">
        <v>270</v>
      </c>
      <c r="F90" s="21">
        <v>200</v>
      </c>
      <c r="G90" s="215">
        <v>0</v>
      </c>
    </row>
    <row r="91" spans="1:7" ht="63.75" thickBot="1">
      <c r="A91" s="1"/>
      <c r="B91" s="27" t="s">
        <v>310</v>
      </c>
      <c r="C91" s="14" t="s">
        <v>38</v>
      </c>
      <c r="D91" s="14" t="s">
        <v>39</v>
      </c>
      <c r="E91" s="75" t="s">
        <v>270</v>
      </c>
      <c r="F91" s="21">
        <v>500</v>
      </c>
      <c r="G91" s="215">
        <v>12802.9</v>
      </c>
    </row>
    <row r="92" spans="1:7" ht="32.25" thickBot="1">
      <c r="A92" s="1"/>
      <c r="B92" s="42" t="s">
        <v>305</v>
      </c>
      <c r="C92" s="14" t="s">
        <v>38</v>
      </c>
      <c r="D92" s="14">
        <v>12</v>
      </c>
      <c r="E92" s="14"/>
      <c r="F92" s="21"/>
      <c r="G92" s="215">
        <f>G93+G98+G101+G106</f>
        <v>21192</v>
      </c>
    </row>
    <row r="93" spans="1:7" ht="63.75" thickBot="1">
      <c r="A93" s="1"/>
      <c r="B93" s="44" t="s">
        <v>212</v>
      </c>
      <c r="C93" s="14" t="s">
        <v>38</v>
      </c>
      <c r="D93" s="14">
        <v>12</v>
      </c>
      <c r="E93" s="14" t="s">
        <v>40</v>
      </c>
      <c r="F93" s="21"/>
      <c r="G93" s="215">
        <f>G94</f>
        <v>9003.4</v>
      </c>
    </row>
    <row r="94" spans="1:7" ht="63.75" thickBot="1">
      <c r="A94" s="1"/>
      <c r="B94" s="27" t="s">
        <v>370</v>
      </c>
      <c r="C94" s="14" t="s">
        <v>38</v>
      </c>
      <c r="D94" s="14">
        <v>12</v>
      </c>
      <c r="E94" s="14" t="s">
        <v>374</v>
      </c>
      <c r="F94" s="21"/>
      <c r="G94" s="215">
        <f>G95</f>
        <v>9003.4</v>
      </c>
    </row>
    <row r="95" spans="1:7" ht="32.25" thickBot="1">
      <c r="A95" s="1"/>
      <c r="B95" s="27" t="s">
        <v>371</v>
      </c>
      <c r="C95" s="14" t="s">
        <v>38</v>
      </c>
      <c r="D95" s="14">
        <v>12</v>
      </c>
      <c r="E95" s="14" t="s">
        <v>375</v>
      </c>
      <c r="F95" s="21"/>
      <c r="G95" s="215">
        <f>G96+G97</f>
        <v>9003.4</v>
      </c>
    </row>
    <row r="96" spans="1:7" ht="16.5" thickBot="1">
      <c r="A96" s="1"/>
      <c r="B96" s="27" t="s">
        <v>373</v>
      </c>
      <c r="C96" s="14" t="s">
        <v>38</v>
      </c>
      <c r="D96" s="14">
        <v>12</v>
      </c>
      <c r="E96" s="14" t="s">
        <v>372</v>
      </c>
      <c r="F96" s="21">
        <v>400</v>
      </c>
      <c r="G96" s="229">
        <v>8940.4</v>
      </c>
    </row>
    <row r="97" spans="1:7" ht="16.5" thickBot="1">
      <c r="A97" s="1"/>
      <c r="B97" s="27" t="s">
        <v>373</v>
      </c>
      <c r="C97" s="14" t="s">
        <v>38</v>
      </c>
      <c r="D97" s="14">
        <v>12</v>
      </c>
      <c r="E97" s="14" t="s">
        <v>369</v>
      </c>
      <c r="F97" s="21">
        <v>400</v>
      </c>
      <c r="G97" s="215">
        <v>63</v>
      </c>
    </row>
    <row r="98" spans="1:7" ht="48" thickBot="1">
      <c r="A98" s="1"/>
      <c r="B98" s="27" t="s">
        <v>185</v>
      </c>
      <c r="C98" s="14" t="s">
        <v>38</v>
      </c>
      <c r="D98" s="14" t="s">
        <v>49</v>
      </c>
      <c r="E98" s="14" t="s">
        <v>42</v>
      </c>
      <c r="F98" s="21"/>
      <c r="G98" s="215">
        <f>G99</f>
        <v>240</v>
      </c>
    </row>
    <row r="99" spans="1:7" ht="32.25" thickBot="1">
      <c r="A99" s="1"/>
      <c r="B99" s="9" t="s">
        <v>186</v>
      </c>
      <c r="C99" s="14" t="s">
        <v>38</v>
      </c>
      <c r="D99" s="14" t="s">
        <v>49</v>
      </c>
      <c r="E99" s="14" t="s">
        <v>78</v>
      </c>
      <c r="F99" s="21"/>
      <c r="G99" s="215">
        <f>G100</f>
        <v>240</v>
      </c>
    </row>
    <row r="100" spans="1:7" ht="63.75" thickBot="1">
      <c r="A100" s="1"/>
      <c r="B100" s="7" t="s">
        <v>64</v>
      </c>
      <c r="C100" s="14" t="s">
        <v>38</v>
      </c>
      <c r="D100" s="14" t="s">
        <v>49</v>
      </c>
      <c r="E100" s="13" t="s">
        <v>241</v>
      </c>
      <c r="F100" s="21">
        <v>800</v>
      </c>
      <c r="G100" s="215">
        <v>240</v>
      </c>
    </row>
    <row r="101" spans="1:7" ht="48" thickBot="1">
      <c r="A101" s="1"/>
      <c r="B101" s="27" t="s">
        <v>164</v>
      </c>
      <c r="C101" s="14" t="s">
        <v>38</v>
      </c>
      <c r="D101" s="14" t="s">
        <v>49</v>
      </c>
      <c r="E101" s="14" t="s">
        <v>54</v>
      </c>
      <c r="F101" s="21"/>
      <c r="G101" s="215">
        <f>G102</f>
        <v>11341.199999999999</v>
      </c>
    </row>
    <row r="102" spans="1:7" ht="48" thickBot="1">
      <c r="A102" s="1"/>
      <c r="B102" s="49" t="s">
        <v>187</v>
      </c>
      <c r="C102" s="14" t="s">
        <v>38</v>
      </c>
      <c r="D102" s="14" t="s">
        <v>49</v>
      </c>
      <c r="E102" s="14" t="s">
        <v>146</v>
      </c>
      <c r="F102" s="21"/>
      <c r="G102" s="215">
        <f>G103+G104+G105</f>
        <v>11341.199999999999</v>
      </c>
    </row>
    <row r="103" spans="1:7" ht="95.25" thickBot="1">
      <c r="A103" s="1"/>
      <c r="B103" s="21" t="s">
        <v>188</v>
      </c>
      <c r="C103" s="14" t="s">
        <v>38</v>
      </c>
      <c r="D103" s="14" t="s">
        <v>49</v>
      </c>
      <c r="E103" s="13" t="s">
        <v>147</v>
      </c>
      <c r="F103" s="21">
        <v>100</v>
      </c>
      <c r="G103" s="215">
        <v>7264.6</v>
      </c>
    </row>
    <row r="104" spans="1:7" ht="48" thickBot="1">
      <c r="A104" s="1"/>
      <c r="B104" s="7" t="s">
        <v>189</v>
      </c>
      <c r="C104" s="14" t="s">
        <v>38</v>
      </c>
      <c r="D104" s="14" t="s">
        <v>49</v>
      </c>
      <c r="E104" s="13" t="s">
        <v>147</v>
      </c>
      <c r="F104" s="21">
        <v>200</v>
      </c>
      <c r="G104" s="215">
        <v>4046.7</v>
      </c>
    </row>
    <row r="105" spans="1:7" ht="32.25" thickBot="1">
      <c r="A105" s="1"/>
      <c r="B105" s="7" t="s">
        <v>190</v>
      </c>
      <c r="C105" s="14" t="s">
        <v>38</v>
      </c>
      <c r="D105" s="14" t="s">
        <v>49</v>
      </c>
      <c r="E105" s="13" t="s">
        <v>147</v>
      </c>
      <c r="F105" s="21">
        <v>800</v>
      </c>
      <c r="G105" s="215">
        <v>29.9</v>
      </c>
    </row>
    <row r="106" spans="1:7" ht="126.75" thickBot="1">
      <c r="A106" s="1"/>
      <c r="B106" s="24" t="s">
        <v>168</v>
      </c>
      <c r="C106" s="14" t="s">
        <v>38</v>
      </c>
      <c r="D106" s="14" t="s">
        <v>49</v>
      </c>
      <c r="E106" s="13">
        <v>11</v>
      </c>
      <c r="F106" s="21"/>
      <c r="G106" s="215">
        <f>G107+G110</f>
        <v>607.4</v>
      </c>
    </row>
    <row r="107" spans="1:7" ht="95.25" thickBot="1">
      <c r="A107" s="1"/>
      <c r="B107" s="9" t="s">
        <v>209</v>
      </c>
      <c r="C107" s="14" t="s">
        <v>251</v>
      </c>
      <c r="D107" s="14" t="s">
        <v>49</v>
      </c>
      <c r="E107" s="13" t="s">
        <v>128</v>
      </c>
      <c r="F107" s="21"/>
      <c r="G107" s="215">
        <f>G108</f>
        <v>67.400000000000006</v>
      </c>
    </row>
    <row r="108" spans="1:7" ht="48" thickBot="1">
      <c r="A108" s="1"/>
      <c r="B108" s="114" t="s">
        <v>286</v>
      </c>
      <c r="C108" s="75" t="s">
        <v>38</v>
      </c>
      <c r="D108" s="75" t="s">
        <v>49</v>
      </c>
      <c r="E108" s="86" t="s">
        <v>283</v>
      </c>
      <c r="F108" s="21"/>
      <c r="G108" s="215">
        <f>G109</f>
        <v>67.400000000000006</v>
      </c>
    </row>
    <row r="109" spans="1:7" ht="48" thickBot="1">
      <c r="A109" s="1"/>
      <c r="B109" s="7" t="s">
        <v>306</v>
      </c>
      <c r="C109" s="14" t="s">
        <v>38</v>
      </c>
      <c r="D109" s="14" t="s">
        <v>49</v>
      </c>
      <c r="E109" s="86" t="s">
        <v>292</v>
      </c>
      <c r="F109" s="21">
        <v>500</v>
      </c>
      <c r="G109" s="215">
        <v>67.400000000000006</v>
      </c>
    </row>
    <row r="110" spans="1:7" ht="63.75" thickBot="1">
      <c r="A110" s="1"/>
      <c r="B110" s="44" t="s">
        <v>212</v>
      </c>
      <c r="C110" s="18" t="s">
        <v>38</v>
      </c>
      <c r="D110" s="18" t="s">
        <v>49</v>
      </c>
      <c r="E110" s="186">
        <v>2</v>
      </c>
      <c r="F110" s="21"/>
      <c r="G110" s="221">
        <f t="shared" ref="G110:G112" si="2">G111</f>
        <v>540</v>
      </c>
    </row>
    <row r="111" spans="1:7" ht="48" thickBot="1">
      <c r="A111" s="1"/>
      <c r="B111" s="9" t="s">
        <v>376</v>
      </c>
      <c r="C111" s="18" t="s">
        <v>38</v>
      </c>
      <c r="D111" s="18" t="s">
        <v>49</v>
      </c>
      <c r="E111" s="186" t="s">
        <v>272</v>
      </c>
      <c r="F111" s="21"/>
      <c r="G111" s="221">
        <f t="shared" si="2"/>
        <v>540</v>
      </c>
    </row>
    <row r="112" spans="1:7" ht="63.75" thickBot="1">
      <c r="A112" s="1"/>
      <c r="B112" s="214" t="s">
        <v>378</v>
      </c>
      <c r="C112" s="18" t="s">
        <v>38</v>
      </c>
      <c r="D112" s="18" t="s">
        <v>49</v>
      </c>
      <c r="E112" s="186" t="s">
        <v>271</v>
      </c>
      <c r="F112" s="21"/>
      <c r="G112" s="221">
        <f t="shared" si="2"/>
        <v>540</v>
      </c>
    </row>
    <row r="113" spans="1:7" ht="32.25" thickBot="1">
      <c r="A113" s="1"/>
      <c r="B113" s="7" t="s">
        <v>360</v>
      </c>
      <c r="C113" s="18" t="s">
        <v>38</v>
      </c>
      <c r="D113" s="18" t="s">
        <v>49</v>
      </c>
      <c r="E113" s="152" t="s">
        <v>414</v>
      </c>
      <c r="F113" s="21">
        <v>500</v>
      </c>
      <c r="G113" s="221">
        <v>540</v>
      </c>
    </row>
    <row r="114" spans="1:7" ht="16.5" thickBot="1">
      <c r="A114" s="1">
        <v>4</v>
      </c>
      <c r="B114" s="57" t="s">
        <v>330</v>
      </c>
      <c r="C114" s="16" t="s">
        <v>44</v>
      </c>
      <c r="D114" s="16"/>
      <c r="E114" s="156"/>
      <c r="F114" s="157"/>
      <c r="G114" s="223">
        <f>G115+G120+G125</f>
        <v>1346.1</v>
      </c>
    </row>
    <row r="115" spans="1:7" ht="16.5" thickBot="1">
      <c r="A115" s="1"/>
      <c r="B115" s="159" t="s">
        <v>333</v>
      </c>
      <c r="C115" s="18" t="s">
        <v>44</v>
      </c>
      <c r="D115" s="18" t="s">
        <v>36</v>
      </c>
      <c r="E115" s="86"/>
      <c r="F115" s="21"/>
      <c r="G115" s="221">
        <f t="shared" ref="G115:G118" si="3">G116</f>
        <v>500</v>
      </c>
    </row>
    <row r="116" spans="1:7" ht="111" thickBot="1">
      <c r="A116" s="1"/>
      <c r="B116" s="160" t="s">
        <v>331</v>
      </c>
      <c r="C116" s="18" t="s">
        <v>44</v>
      </c>
      <c r="D116" s="18" t="s">
        <v>36</v>
      </c>
      <c r="E116" s="86">
        <v>11</v>
      </c>
      <c r="F116" s="21"/>
      <c r="G116" s="221">
        <f t="shared" si="3"/>
        <v>500</v>
      </c>
    </row>
    <row r="117" spans="1:7" ht="79.5" thickBot="1">
      <c r="A117" s="1"/>
      <c r="B117" s="7" t="s">
        <v>332</v>
      </c>
      <c r="C117" s="18" t="s">
        <v>44</v>
      </c>
      <c r="D117" s="18" t="s">
        <v>36</v>
      </c>
      <c r="E117" s="86" t="s">
        <v>128</v>
      </c>
      <c r="F117" s="21"/>
      <c r="G117" s="221">
        <f t="shared" si="3"/>
        <v>500</v>
      </c>
    </row>
    <row r="118" spans="1:7" ht="48" thickBot="1">
      <c r="A118" s="1"/>
      <c r="B118" s="7" t="s">
        <v>394</v>
      </c>
      <c r="C118" s="18" t="s">
        <v>44</v>
      </c>
      <c r="D118" s="18" t="s">
        <v>36</v>
      </c>
      <c r="E118" s="86" t="s">
        <v>226</v>
      </c>
      <c r="F118" s="21"/>
      <c r="G118" s="221">
        <f t="shared" si="3"/>
        <v>500</v>
      </c>
    </row>
    <row r="119" spans="1:7" ht="48" thickBot="1">
      <c r="A119" s="1"/>
      <c r="B119" s="7" t="s">
        <v>334</v>
      </c>
      <c r="C119" s="18" t="s">
        <v>44</v>
      </c>
      <c r="D119" s="18" t="s">
        <v>36</v>
      </c>
      <c r="E119" s="86" t="s">
        <v>335</v>
      </c>
      <c r="F119" s="21">
        <v>500</v>
      </c>
      <c r="G119" s="221">
        <v>500</v>
      </c>
    </row>
    <row r="120" spans="1:7" ht="16.5" thickBot="1">
      <c r="A120" s="1"/>
      <c r="B120" s="194" t="s">
        <v>362</v>
      </c>
      <c r="C120" s="18" t="s">
        <v>44</v>
      </c>
      <c r="D120" s="18" t="s">
        <v>40</v>
      </c>
      <c r="E120" s="86"/>
      <c r="F120" s="21"/>
      <c r="G120" s="221">
        <f t="shared" ref="G120:G123" si="4">G121</f>
        <v>100</v>
      </c>
    </row>
    <row r="121" spans="1:7" ht="126.75" thickBot="1">
      <c r="A121" s="1"/>
      <c r="B121" s="53" t="s">
        <v>168</v>
      </c>
      <c r="C121" s="18" t="s">
        <v>44</v>
      </c>
      <c r="D121" s="18" t="s">
        <v>40</v>
      </c>
      <c r="E121" s="86">
        <v>11</v>
      </c>
      <c r="F121" s="21"/>
      <c r="G121" s="221">
        <f t="shared" si="4"/>
        <v>100</v>
      </c>
    </row>
    <row r="122" spans="1:7" ht="95.25" thickBot="1">
      <c r="A122" s="1"/>
      <c r="B122" s="9" t="s">
        <v>209</v>
      </c>
      <c r="C122" s="18" t="s">
        <v>44</v>
      </c>
      <c r="D122" s="18" t="s">
        <v>40</v>
      </c>
      <c r="E122" s="86" t="s">
        <v>128</v>
      </c>
      <c r="F122" s="21"/>
      <c r="G122" s="221">
        <f t="shared" si="4"/>
        <v>100</v>
      </c>
    </row>
    <row r="123" spans="1:7" ht="48" thickBot="1">
      <c r="A123" s="1"/>
      <c r="B123" s="214" t="s">
        <v>356</v>
      </c>
      <c r="C123" s="18" t="s">
        <v>44</v>
      </c>
      <c r="D123" s="18" t="s">
        <v>40</v>
      </c>
      <c r="E123" s="86" t="s">
        <v>350</v>
      </c>
      <c r="F123" s="21"/>
      <c r="G123" s="221">
        <f t="shared" si="4"/>
        <v>100</v>
      </c>
    </row>
    <row r="124" spans="1:7" ht="48" thickBot="1">
      <c r="A124" s="1"/>
      <c r="B124" s="7" t="s">
        <v>408</v>
      </c>
      <c r="C124" s="18" t="s">
        <v>44</v>
      </c>
      <c r="D124" s="18" t="s">
        <v>40</v>
      </c>
      <c r="E124" s="86" t="s">
        <v>357</v>
      </c>
      <c r="F124" s="21">
        <v>500</v>
      </c>
      <c r="G124" s="221">
        <v>100</v>
      </c>
    </row>
    <row r="125" spans="1:7" ht="16.5" thickBot="1">
      <c r="A125" s="1"/>
      <c r="B125" s="214" t="s">
        <v>363</v>
      </c>
      <c r="C125" s="18" t="s">
        <v>44</v>
      </c>
      <c r="D125" s="18" t="s">
        <v>37</v>
      </c>
      <c r="E125" s="86"/>
      <c r="F125" s="21"/>
      <c r="G125" s="221">
        <f>G126+G129</f>
        <v>746.09999999999991</v>
      </c>
    </row>
    <row r="126" spans="1:7" ht="48" thickBot="1">
      <c r="A126" s="1"/>
      <c r="B126" s="24" t="s">
        <v>379</v>
      </c>
      <c r="C126" s="18" t="s">
        <v>44</v>
      </c>
      <c r="D126" s="18" t="s">
        <v>37</v>
      </c>
      <c r="E126" s="75" t="s">
        <v>39</v>
      </c>
      <c r="F126" s="21"/>
      <c r="G126" s="221">
        <f>G127</f>
        <v>489.2</v>
      </c>
    </row>
    <row r="127" spans="1:7" ht="32.25" thickBot="1">
      <c r="A127" s="1"/>
      <c r="B127" s="214" t="s">
        <v>380</v>
      </c>
      <c r="C127" s="18" t="s">
        <v>44</v>
      </c>
      <c r="D127" s="18" t="s">
        <v>37</v>
      </c>
      <c r="E127" s="86" t="s">
        <v>383</v>
      </c>
      <c r="F127" s="21"/>
      <c r="G127" s="221">
        <f>G128</f>
        <v>489.2</v>
      </c>
    </row>
    <row r="128" spans="1:7" ht="32.25" thickBot="1">
      <c r="A128" s="1"/>
      <c r="B128" s="7" t="s">
        <v>381</v>
      </c>
      <c r="C128" s="18" t="s">
        <v>44</v>
      </c>
      <c r="D128" s="18" t="s">
        <v>37</v>
      </c>
      <c r="E128" s="86" t="s">
        <v>382</v>
      </c>
      <c r="F128" s="21">
        <v>500</v>
      </c>
      <c r="G128" s="221">
        <v>489.2</v>
      </c>
    </row>
    <row r="129" spans="1:10" ht="63.75" thickBot="1">
      <c r="A129" s="1"/>
      <c r="B129" s="44" t="s">
        <v>212</v>
      </c>
      <c r="C129" s="18" t="s">
        <v>44</v>
      </c>
      <c r="D129" s="18" t="s">
        <v>37</v>
      </c>
      <c r="E129" s="75" t="s">
        <v>40</v>
      </c>
      <c r="F129" s="21"/>
      <c r="G129" s="221">
        <f t="shared" ref="G129:G131" si="5">G130</f>
        <v>256.89999999999998</v>
      </c>
    </row>
    <row r="130" spans="1:10" ht="63.75" thickBot="1">
      <c r="A130" s="1"/>
      <c r="B130" s="27" t="s">
        <v>370</v>
      </c>
      <c r="C130" s="18" t="s">
        <v>44</v>
      </c>
      <c r="D130" s="18" t="s">
        <v>37</v>
      </c>
      <c r="E130" s="75" t="s">
        <v>374</v>
      </c>
      <c r="F130" s="21"/>
      <c r="G130" s="221">
        <f t="shared" si="5"/>
        <v>256.89999999999998</v>
      </c>
    </row>
    <row r="131" spans="1:10" ht="32.25" thickBot="1">
      <c r="A131" s="1"/>
      <c r="B131" s="214" t="s">
        <v>386</v>
      </c>
      <c r="C131" s="18" t="s">
        <v>44</v>
      </c>
      <c r="D131" s="18" t="s">
        <v>37</v>
      </c>
      <c r="E131" s="86" t="s">
        <v>384</v>
      </c>
      <c r="F131" s="21"/>
      <c r="G131" s="221">
        <f t="shared" si="5"/>
        <v>256.89999999999998</v>
      </c>
    </row>
    <row r="132" spans="1:10" ht="32.25" thickBot="1">
      <c r="A132" s="1"/>
      <c r="B132" s="7" t="s">
        <v>367</v>
      </c>
      <c r="C132" s="18" t="s">
        <v>44</v>
      </c>
      <c r="D132" s="18" t="s">
        <v>37</v>
      </c>
      <c r="E132" s="86" t="s">
        <v>385</v>
      </c>
      <c r="F132" s="21">
        <v>500</v>
      </c>
      <c r="G132" s="221">
        <v>256.89999999999998</v>
      </c>
    </row>
    <row r="133" spans="1:10" ht="16.5" thickBot="1">
      <c r="A133" s="36">
        <v>5</v>
      </c>
      <c r="B133" s="46" t="s">
        <v>16</v>
      </c>
      <c r="C133" s="16" t="s">
        <v>42</v>
      </c>
      <c r="D133" s="16"/>
      <c r="E133" s="16"/>
      <c r="F133" s="22"/>
      <c r="G133" s="219">
        <f>G134+G145+G186+G200</f>
        <v>180380.30000000002</v>
      </c>
    </row>
    <row r="134" spans="1:10" ht="16.5" thickBot="1">
      <c r="A134" s="1"/>
      <c r="B134" s="47" t="s">
        <v>17</v>
      </c>
      <c r="C134" s="18" t="s">
        <v>42</v>
      </c>
      <c r="D134" s="18" t="s">
        <v>36</v>
      </c>
      <c r="E134" s="18"/>
      <c r="F134" s="24"/>
      <c r="G134" s="215">
        <f>G135</f>
        <v>22519.199999999997</v>
      </c>
    </row>
    <row r="135" spans="1:10" ht="48" thickBot="1">
      <c r="A135" s="1"/>
      <c r="B135" s="44" t="s">
        <v>191</v>
      </c>
      <c r="C135" s="18" t="s">
        <v>42</v>
      </c>
      <c r="D135" s="18" t="s">
        <v>36</v>
      </c>
      <c r="E135" s="18" t="s">
        <v>36</v>
      </c>
      <c r="F135" s="24"/>
      <c r="G135" s="215">
        <f>G136</f>
        <v>22519.199999999997</v>
      </c>
    </row>
    <row r="136" spans="1:10" ht="32.25" thickBot="1">
      <c r="A136" s="1"/>
      <c r="B136" s="9" t="s">
        <v>192</v>
      </c>
      <c r="C136" s="18" t="s">
        <v>42</v>
      </c>
      <c r="D136" s="18" t="s">
        <v>36</v>
      </c>
      <c r="E136" s="18" t="s">
        <v>82</v>
      </c>
      <c r="F136" s="24"/>
      <c r="G136" s="215">
        <f>G137+G144</f>
        <v>22519.199999999997</v>
      </c>
    </row>
    <row r="137" spans="1:10" ht="95.25" thickBot="1">
      <c r="A137" s="1"/>
      <c r="B137" s="149" t="s">
        <v>312</v>
      </c>
      <c r="C137" s="18" t="s">
        <v>42</v>
      </c>
      <c r="D137" s="18" t="s">
        <v>36</v>
      </c>
      <c r="E137" s="18" t="s">
        <v>194</v>
      </c>
      <c r="F137" s="24"/>
      <c r="G137" s="218">
        <f>G138+G139+G140+G141+G142+G143</f>
        <v>22505.599999999999</v>
      </c>
    </row>
    <row r="138" spans="1:10" ht="126.75" thickBot="1">
      <c r="A138" s="1"/>
      <c r="B138" s="7" t="s">
        <v>83</v>
      </c>
      <c r="C138" s="14" t="s">
        <v>42</v>
      </c>
      <c r="D138" s="14" t="s">
        <v>36</v>
      </c>
      <c r="E138" s="13" t="s">
        <v>85</v>
      </c>
      <c r="F138" s="21">
        <v>100</v>
      </c>
      <c r="G138" s="215">
        <v>10609.7</v>
      </c>
      <c r="I138" s="170"/>
    </row>
    <row r="139" spans="1:10" ht="79.5" thickBot="1">
      <c r="A139" s="1"/>
      <c r="B139" s="7" t="s">
        <v>84</v>
      </c>
      <c r="C139" s="14" t="s">
        <v>42</v>
      </c>
      <c r="D139" s="14" t="s">
        <v>36</v>
      </c>
      <c r="E139" s="13" t="s">
        <v>85</v>
      </c>
      <c r="F139" s="21">
        <v>200</v>
      </c>
      <c r="G139" s="215">
        <v>452.8</v>
      </c>
      <c r="H139" s="202"/>
    </row>
    <row r="140" spans="1:10" ht="111" thickBot="1">
      <c r="A140" s="1"/>
      <c r="B140" s="9" t="s">
        <v>86</v>
      </c>
      <c r="C140" s="18" t="s">
        <v>42</v>
      </c>
      <c r="D140" s="14" t="s">
        <v>36</v>
      </c>
      <c r="E140" s="13" t="s">
        <v>87</v>
      </c>
      <c r="F140" s="21">
        <v>100</v>
      </c>
      <c r="G140" s="215">
        <v>4429.3</v>
      </c>
      <c r="I140" s="170"/>
      <c r="J140" s="170"/>
    </row>
    <row r="141" spans="1:10" ht="63.75" thickBot="1">
      <c r="A141" s="1"/>
      <c r="B141" s="9" t="s">
        <v>88</v>
      </c>
      <c r="C141" s="18" t="s">
        <v>42</v>
      </c>
      <c r="D141" s="14" t="s">
        <v>36</v>
      </c>
      <c r="E141" s="13" t="s">
        <v>87</v>
      </c>
      <c r="F141" s="21">
        <v>200</v>
      </c>
      <c r="G141" s="215">
        <v>6291.8</v>
      </c>
      <c r="I141" s="131"/>
    </row>
    <row r="142" spans="1:10" ht="48" thickBot="1">
      <c r="A142" s="1"/>
      <c r="B142" s="9" t="s">
        <v>89</v>
      </c>
      <c r="C142" s="18" t="s">
        <v>42</v>
      </c>
      <c r="D142" s="14" t="s">
        <v>36</v>
      </c>
      <c r="E142" s="13" t="s">
        <v>87</v>
      </c>
      <c r="F142" s="21">
        <v>800</v>
      </c>
      <c r="G142" s="217">
        <v>657</v>
      </c>
    </row>
    <row r="143" spans="1:10" ht="63.75" thickBot="1">
      <c r="A143" s="1"/>
      <c r="B143" s="9" t="s">
        <v>88</v>
      </c>
      <c r="C143" s="18" t="s">
        <v>42</v>
      </c>
      <c r="D143" s="14" t="s">
        <v>36</v>
      </c>
      <c r="E143" s="31" t="s">
        <v>431</v>
      </c>
      <c r="F143" s="21">
        <v>200</v>
      </c>
      <c r="G143" s="217">
        <v>65</v>
      </c>
    </row>
    <row r="144" spans="1:10" ht="63.75" thickBot="1">
      <c r="A144" s="1"/>
      <c r="B144" s="9" t="s">
        <v>88</v>
      </c>
      <c r="C144" s="18" t="s">
        <v>42</v>
      </c>
      <c r="D144" s="14" t="s">
        <v>36</v>
      </c>
      <c r="E144" s="13" t="s">
        <v>320</v>
      </c>
      <c r="F144" s="26">
        <v>200</v>
      </c>
      <c r="G144" s="217">
        <v>13.6</v>
      </c>
    </row>
    <row r="145" spans="1:11" ht="16.5" thickBot="1">
      <c r="A145" s="1"/>
      <c r="B145" s="47" t="s">
        <v>18</v>
      </c>
      <c r="C145" s="18" t="s">
        <v>42</v>
      </c>
      <c r="D145" s="18" t="s">
        <v>40</v>
      </c>
      <c r="E145" s="18"/>
      <c r="F145" s="24"/>
      <c r="G145" s="217">
        <f>G146+G180</f>
        <v>149381.79999999999</v>
      </c>
      <c r="I145" s="175"/>
    </row>
    <row r="146" spans="1:11" ht="48" thickBot="1">
      <c r="A146" s="1"/>
      <c r="B146" s="44" t="s">
        <v>191</v>
      </c>
      <c r="C146" s="18" t="s">
        <v>42</v>
      </c>
      <c r="D146" s="18" t="s">
        <v>40</v>
      </c>
      <c r="E146" s="18" t="s">
        <v>36</v>
      </c>
      <c r="F146" s="24"/>
      <c r="G146" s="217">
        <f>G147+G172</f>
        <v>145279.19999999998</v>
      </c>
    </row>
    <row r="147" spans="1:11" ht="32.25" thickBot="1">
      <c r="A147" s="1"/>
      <c r="B147" s="9" t="s">
        <v>192</v>
      </c>
      <c r="C147" s="18" t="s">
        <v>42</v>
      </c>
      <c r="D147" s="18" t="s">
        <v>40</v>
      </c>
      <c r="E147" s="18" t="s">
        <v>82</v>
      </c>
      <c r="F147" s="24"/>
      <c r="G147" s="217">
        <f>G148+G164+G169</f>
        <v>131842.59999999998</v>
      </c>
    </row>
    <row r="148" spans="1:11" ht="79.5" thickBot="1">
      <c r="A148" s="1"/>
      <c r="B148" s="150" t="s">
        <v>313</v>
      </c>
      <c r="C148" s="18" t="s">
        <v>42</v>
      </c>
      <c r="D148" s="18" t="s">
        <v>40</v>
      </c>
      <c r="E148" s="18" t="s">
        <v>196</v>
      </c>
      <c r="F148" s="24"/>
      <c r="G148" s="216">
        <f>G149+G150+G151+G152+G153+G154+G155+G156+G157+G158+G159+G160+G161+G162+G163</f>
        <v>130482.79999999999</v>
      </c>
    </row>
    <row r="149" spans="1:11" ht="158.25" thickBot="1">
      <c r="A149" s="1"/>
      <c r="B149" s="10" t="s">
        <v>91</v>
      </c>
      <c r="C149" s="18" t="s">
        <v>42</v>
      </c>
      <c r="D149" s="18" t="s">
        <v>40</v>
      </c>
      <c r="E149" s="13" t="s">
        <v>90</v>
      </c>
      <c r="F149" s="24">
        <v>100</v>
      </c>
      <c r="G149" s="215">
        <v>72246.100000000006</v>
      </c>
      <c r="I149" s="170"/>
      <c r="J149" s="170"/>
    </row>
    <row r="150" spans="1:11" ht="111" thickBot="1">
      <c r="A150" s="1"/>
      <c r="B150" s="10" t="s">
        <v>92</v>
      </c>
      <c r="C150" s="14" t="s">
        <v>42</v>
      </c>
      <c r="D150" s="14" t="s">
        <v>40</v>
      </c>
      <c r="E150" s="13" t="s">
        <v>90</v>
      </c>
      <c r="F150" s="21">
        <v>200</v>
      </c>
      <c r="G150" s="215">
        <v>2804.9</v>
      </c>
      <c r="I150" s="170"/>
      <c r="K150" s="170"/>
    </row>
    <row r="151" spans="1:11" ht="126.75" thickBot="1">
      <c r="A151" s="1"/>
      <c r="B151" s="10" t="s">
        <v>93</v>
      </c>
      <c r="C151" s="14" t="s">
        <v>42</v>
      </c>
      <c r="D151" s="14" t="s">
        <v>40</v>
      </c>
      <c r="E151" s="13" t="s">
        <v>90</v>
      </c>
      <c r="F151" s="21">
        <v>600</v>
      </c>
      <c r="G151" s="217">
        <v>19563.5</v>
      </c>
      <c r="K151" s="170"/>
    </row>
    <row r="152" spans="1:11" ht="111" thickBot="1">
      <c r="A152" s="1"/>
      <c r="B152" s="10" t="s">
        <v>92</v>
      </c>
      <c r="C152" s="14" t="s">
        <v>42</v>
      </c>
      <c r="D152" s="14" t="s">
        <v>40</v>
      </c>
      <c r="E152" s="13" t="s">
        <v>90</v>
      </c>
      <c r="F152" s="21">
        <v>800</v>
      </c>
      <c r="G152" s="217">
        <v>3</v>
      </c>
      <c r="K152" s="170"/>
    </row>
    <row r="153" spans="1:11" ht="63.75" thickBot="1">
      <c r="A153" s="1"/>
      <c r="B153" s="9" t="s">
        <v>94</v>
      </c>
      <c r="C153" s="30" t="s">
        <v>42</v>
      </c>
      <c r="D153" s="30" t="s">
        <v>40</v>
      </c>
      <c r="E153" s="31" t="s">
        <v>95</v>
      </c>
      <c r="F153" s="21">
        <v>200</v>
      </c>
      <c r="G153" s="215">
        <v>25175.4</v>
      </c>
      <c r="I153" s="210"/>
    </row>
    <row r="154" spans="1:11" ht="63.75" thickBot="1">
      <c r="A154" s="1"/>
      <c r="B154" s="9" t="s">
        <v>94</v>
      </c>
      <c r="C154" s="14" t="s">
        <v>42</v>
      </c>
      <c r="D154" s="14" t="s">
        <v>40</v>
      </c>
      <c r="E154" s="31" t="s">
        <v>412</v>
      </c>
      <c r="F154" s="21">
        <v>200</v>
      </c>
      <c r="G154" s="215">
        <v>500</v>
      </c>
      <c r="I154" s="131"/>
    </row>
    <row r="155" spans="1:11" ht="70.150000000000006" customHeight="1" thickBot="1">
      <c r="A155" s="1"/>
      <c r="B155" s="9" t="s">
        <v>97</v>
      </c>
      <c r="C155" s="14" t="s">
        <v>42</v>
      </c>
      <c r="D155" s="14" t="s">
        <v>40</v>
      </c>
      <c r="E155" s="31" t="s">
        <v>412</v>
      </c>
      <c r="F155" s="21">
        <v>600</v>
      </c>
      <c r="G155" s="215">
        <v>120</v>
      </c>
      <c r="I155" s="131"/>
    </row>
    <row r="156" spans="1:11" ht="63.75" thickBot="1">
      <c r="A156" s="1"/>
      <c r="B156" s="9" t="s">
        <v>94</v>
      </c>
      <c r="C156" s="14" t="s">
        <v>42</v>
      </c>
      <c r="D156" s="14" t="s">
        <v>40</v>
      </c>
      <c r="E156" s="31" t="s">
        <v>413</v>
      </c>
      <c r="F156" s="21">
        <v>200</v>
      </c>
      <c r="G156" s="215">
        <v>412.6</v>
      </c>
      <c r="I156" s="131"/>
    </row>
    <row r="157" spans="1:11" ht="63.75" thickBot="1">
      <c r="A157" s="1"/>
      <c r="B157" s="9" t="s">
        <v>96</v>
      </c>
      <c r="C157" s="14" t="s">
        <v>42</v>
      </c>
      <c r="D157" s="14" t="s">
        <v>40</v>
      </c>
      <c r="E157" s="13" t="s">
        <v>95</v>
      </c>
      <c r="F157" s="21">
        <v>300</v>
      </c>
      <c r="G157" s="215">
        <v>55</v>
      </c>
      <c r="H157" s="172"/>
    </row>
    <row r="158" spans="1:11" ht="79.5" thickBot="1">
      <c r="A158" s="1"/>
      <c r="B158" s="9" t="s">
        <v>97</v>
      </c>
      <c r="C158" s="14" t="s">
        <v>42</v>
      </c>
      <c r="D158" s="14" t="s">
        <v>40</v>
      </c>
      <c r="E158" s="13" t="s">
        <v>95</v>
      </c>
      <c r="F158" s="21">
        <v>600</v>
      </c>
      <c r="G158" s="215">
        <v>3880.4</v>
      </c>
    </row>
    <row r="159" spans="1:11" ht="46.15" customHeight="1" thickBot="1">
      <c r="A159" s="1"/>
      <c r="B159" s="9" t="s">
        <v>89</v>
      </c>
      <c r="C159" s="14" t="s">
        <v>42</v>
      </c>
      <c r="D159" s="14" t="s">
        <v>40</v>
      </c>
      <c r="E159" s="13" t="s">
        <v>95</v>
      </c>
      <c r="F159" s="21">
        <v>800</v>
      </c>
      <c r="G159" s="218">
        <v>2287.9</v>
      </c>
    </row>
    <row r="160" spans="1:11" ht="63.75" hidden="1" thickBot="1">
      <c r="A160" s="1"/>
      <c r="B160" s="9" t="s">
        <v>94</v>
      </c>
      <c r="C160" s="14" t="s">
        <v>42</v>
      </c>
      <c r="D160" s="14" t="s">
        <v>40</v>
      </c>
      <c r="E160" s="13" t="s">
        <v>439</v>
      </c>
      <c r="F160" s="21">
        <v>200</v>
      </c>
      <c r="G160" s="229"/>
    </row>
    <row r="161" spans="1:9" ht="79.5" thickBot="1">
      <c r="A161" s="1"/>
      <c r="B161" s="9" t="s">
        <v>424</v>
      </c>
      <c r="C161" s="14" t="s">
        <v>42</v>
      </c>
      <c r="D161" s="14" t="s">
        <v>40</v>
      </c>
      <c r="E161" s="13" t="s">
        <v>423</v>
      </c>
      <c r="F161" s="21">
        <v>200</v>
      </c>
      <c r="G161" s="215">
        <v>100</v>
      </c>
    </row>
    <row r="162" spans="1:9" ht="79.5" thickBot="1">
      <c r="A162" s="1"/>
      <c r="B162" s="9" t="s">
        <v>424</v>
      </c>
      <c r="C162" s="14" t="s">
        <v>42</v>
      </c>
      <c r="D162" s="14" t="s">
        <v>40</v>
      </c>
      <c r="E162" s="13" t="s">
        <v>433</v>
      </c>
      <c r="F162" s="21">
        <v>200</v>
      </c>
      <c r="G162" s="215">
        <v>1</v>
      </c>
    </row>
    <row r="163" spans="1:9" ht="79.5" thickBot="1">
      <c r="A163" s="1"/>
      <c r="B163" s="9" t="s">
        <v>424</v>
      </c>
      <c r="C163" s="14" t="s">
        <v>42</v>
      </c>
      <c r="D163" s="14" t="s">
        <v>40</v>
      </c>
      <c r="E163" s="13" t="s">
        <v>438</v>
      </c>
      <c r="F163" s="21">
        <v>200</v>
      </c>
      <c r="G163" s="229">
        <v>3333</v>
      </c>
    </row>
    <row r="164" spans="1:9" ht="48" thickBot="1">
      <c r="A164" s="1"/>
      <c r="B164" s="150" t="s">
        <v>316</v>
      </c>
      <c r="C164" s="14" t="s">
        <v>42</v>
      </c>
      <c r="D164" s="14" t="s">
        <v>40</v>
      </c>
      <c r="E164" s="13" t="s">
        <v>317</v>
      </c>
      <c r="F164" s="21"/>
      <c r="G164" s="215">
        <f>G165+G166+G167+G168</f>
        <v>952</v>
      </c>
    </row>
    <row r="165" spans="1:9" ht="111" thickBot="1">
      <c r="A165" s="1"/>
      <c r="B165" s="9" t="s">
        <v>287</v>
      </c>
      <c r="C165" s="14" t="s">
        <v>42</v>
      </c>
      <c r="D165" s="14" t="s">
        <v>40</v>
      </c>
      <c r="E165" s="13" t="s">
        <v>315</v>
      </c>
      <c r="F165" s="21">
        <v>200</v>
      </c>
      <c r="G165" s="220">
        <v>328.4</v>
      </c>
    </row>
    <row r="166" spans="1:9" ht="126.75" thickBot="1">
      <c r="A166" s="1"/>
      <c r="B166" s="9" t="s">
        <v>295</v>
      </c>
      <c r="C166" s="14" t="s">
        <v>42</v>
      </c>
      <c r="D166" s="14" t="s">
        <v>40</v>
      </c>
      <c r="E166" s="13" t="s">
        <v>315</v>
      </c>
      <c r="F166" s="21">
        <v>600</v>
      </c>
      <c r="G166" s="220">
        <v>147.6</v>
      </c>
    </row>
    <row r="167" spans="1:9" ht="111" thickBot="1">
      <c r="A167" s="1"/>
      <c r="B167" s="9" t="s">
        <v>287</v>
      </c>
      <c r="C167" s="14" t="s">
        <v>42</v>
      </c>
      <c r="D167" s="14" t="s">
        <v>40</v>
      </c>
      <c r="E167" s="13" t="s">
        <v>314</v>
      </c>
      <c r="F167" s="21">
        <v>200</v>
      </c>
      <c r="G167" s="220">
        <v>328.4</v>
      </c>
    </row>
    <row r="168" spans="1:9" ht="126.75" thickBot="1">
      <c r="A168" s="1"/>
      <c r="B168" s="9" t="s">
        <v>295</v>
      </c>
      <c r="C168" s="14" t="s">
        <v>42</v>
      </c>
      <c r="D168" s="14" t="s">
        <v>40</v>
      </c>
      <c r="E168" s="13" t="s">
        <v>314</v>
      </c>
      <c r="F168" s="143">
        <v>600</v>
      </c>
      <c r="G168" s="220">
        <v>147.6</v>
      </c>
      <c r="I168" s="178"/>
    </row>
    <row r="169" spans="1:9" ht="48" thickBot="1">
      <c r="A169" s="1"/>
      <c r="B169" s="150" t="s">
        <v>318</v>
      </c>
      <c r="C169" s="14" t="s">
        <v>42</v>
      </c>
      <c r="D169" s="14" t="s">
        <v>40</v>
      </c>
      <c r="E169" s="19" t="s">
        <v>319</v>
      </c>
      <c r="F169" s="21"/>
      <c r="G169" s="220">
        <f>G170+G171</f>
        <v>407.8</v>
      </c>
    </row>
    <row r="170" spans="1:9" ht="63.75" thickBot="1">
      <c r="A170" s="1"/>
      <c r="B170" s="12" t="s">
        <v>88</v>
      </c>
      <c r="C170" s="14" t="s">
        <v>42</v>
      </c>
      <c r="D170" s="14" t="s">
        <v>40</v>
      </c>
      <c r="E170" s="19" t="s">
        <v>320</v>
      </c>
      <c r="F170" s="21">
        <v>200</v>
      </c>
      <c r="G170" s="220">
        <v>361.8</v>
      </c>
    </row>
    <row r="171" spans="1:9" ht="79.5" thickBot="1">
      <c r="A171" s="1"/>
      <c r="B171" s="12" t="s">
        <v>368</v>
      </c>
      <c r="C171" s="14" t="s">
        <v>42</v>
      </c>
      <c r="D171" s="14" t="s">
        <v>40</v>
      </c>
      <c r="E171" s="19" t="s">
        <v>320</v>
      </c>
      <c r="F171" s="21">
        <v>600</v>
      </c>
      <c r="G171" s="220">
        <v>46</v>
      </c>
    </row>
    <row r="172" spans="1:9" ht="16.5" thickBot="1">
      <c r="A172" s="1"/>
      <c r="B172" s="32" t="s">
        <v>98</v>
      </c>
      <c r="C172" s="14" t="s">
        <v>42</v>
      </c>
      <c r="D172" s="14" t="s">
        <v>40</v>
      </c>
      <c r="E172" s="13" t="s">
        <v>99</v>
      </c>
      <c r="F172" s="7"/>
      <c r="G172" s="217">
        <f>G173+G174+G175+G178+G176+G177+G179</f>
        <v>13436.599999999999</v>
      </c>
    </row>
    <row r="173" spans="1:9" ht="111" thickBot="1">
      <c r="A173" s="1"/>
      <c r="B173" s="12" t="s">
        <v>86</v>
      </c>
      <c r="C173" s="14" t="s">
        <v>42</v>
      </c>
      <c r="D173" s="14" t="s">
        <v>40</v>
      </c>
      <c r="E173" s="13" t="s">
        <v>137</v>
      </c>
      <c r="F173" s="21">
        <v>100</v>
      </c>
      <c r="G173" s="215">
        <v>3590.2</v>
      </c>
    </row>
    <row r="174" spans="1:9" ht="63.75" thickBot="1">
      <c r="A174" s="1"/>
      <c r="B174" s="12" t="s">
        <v>88</v>
      </c>
      <c r="C174" s="14" t="s">
        <v>42</v>
      </c>
      <c r="D174" s="14" t="s">
        <v>40</v>
      </c>
      <c r="E174" s="13" t="s">
        <v>137</v>
      </c>
      <c r="F174" s="24">
        <v>200</v>
      </c>
      <c r="G174" s="215">
        <v>2008.7</v>
      </c>
      <c r="H174" s="172"/>
    </row>
    <row r="175" spans="1:9" ht="79.5" thickBot="1">
      <c r="A175" s="1"/>
      <c r="B175" s="10" t="s">
        <v>97</v>
      </c>
      <c r="C175" s="14" t="s">
        <v>42</v>
      </c>
      <c r="D175" s="14" t="s">
        <v>40</v>
      </c>
      <c r="E175" s="13" t="s">
        <v>137</v>
      </c>
      <c r="F175" s="24">
        <v>600</v>
      </c>
      <c r="G175" s="215">
        <v>7670.2</v>
      </c>
    </row>
    <row r="176" spans="1:9" ht="79.5" thickBot="1">
      <c r="A176" s="1"/>
      <c r="B176" s="10" t="s">
        <v>97</v>
      </c>
      <c r="C176" s="14" t="s">
        <v>42</v>
      </c>
      <c r="D176" s="14" t="s">
        <v>40</v>
      </c>
      <c r="E176" s="13" t="s">
        <v>434</v>
      </c>
      <c r="F176" s="24">
        <v>600</v>
      </c>
      <c r="G176" s="215">
        <v>50</v>
      </c>
    </row>
    <row r="177" spans="1:8" ht="63.75" thickBot="1">
      <c r="A177" s="1"/>
      <c r="B177" s="12" t="s">
        <v>88</v>
      </c>
      <c r="C177" s="14" t="s">
        <v>42</v>
      </c>
      <c r="D177" s="14" t="s">
        <v>40</v>
      </c>
      <c r="E177" s="13" t="s">
        <v>434</v>
      </c>
      <c r="F177" s="24">
        <v>200</v>
      </c>
      <c r="G177" s="215">
        <v>70</v>
      </c>
    </row>
    <row r="178" spans="1:8" ht="48" thickBot="1">
      <c r="A178" s="1"/>
      <c r="B178" s="12" t="s">
        <v>89</v>
      </c>
      <c r="C178" s="14" t="s">
        <v>42</v>
      </c>
      <c r="D178" s="14" t="s">
        <v>40</v>
      </c>
      <c r="E178" s="13" t="s">
        <v>137</v>
      </c>
      <c r="F178" s="24">
        <v>800</v>
      </c>
      <c r="G178" s="216">
        <v>43.5</v>
      </c>
    </row>
    <row r="179" spans="1:8" ht="63.75" thickBot="1">
      <c r="A179" s="1"/>
      <c r="B179" s="12" t="s">
        <v>88</v>
      </c>
      <c r="C179" s="14" t="s">
        <v>42</v>
      </c>
      <c r="D179" s="14" t="s">
        <v>40</v>
      </c>
      <c r="E179" s="13" t="s">
        <v>435</v>
      </c>
      <c r="F179" s="24">
        <v>200</v>
      </c>
      <c r="G179" s="217">
        <v>4</v>
      </c>
    </row>
    <row r="180" spans="1:8" ht="32.25" thickBot="1">
      <c r="A180" s="1"/>
      <c r="B180" s="12" t="s">
        <v>197</v>
      </c>
      <c r="C180" s="14" t="s">
        <v>42</v>
      </c>
      <c r="D180" s="14" t="s">
        <v>40</v>
      </c>
      <c r="E180" s="14" t="s">
        <v>38</v>
      </c>
      <c r="F180" s="24"/>
      <c r="G180" s="215">
        <f>G181</f>
        <v>4102.6000000000004</v>
      </c>
    </row>
    <row r="181" spans="1:8" ht="16.5" thickBot="1">
      <c r="A181" s="1"/>
      <c r="B181" s="12" t="s">
        <v>198</v>
      </c>
      <c r="C181" s="14" t="s">
        <v>42</v>
      </c>
      <c r="D181" s="14" t="s">
        <v>40</v>
      </c>
      <c r="E181" s="14" t="s">
        <v>139</v>
      </c>
      <c r="F181" s="24"/>
      <c r="G181" s="215">
        <f>G182+G183+G184+G185</f>
        <v>4102.6000000000004</v>
      </c>
    </row>
    <row r="182" spans="1:8" ht="111" thickBot="1">
      <c r="A182" s="1"/>
      <c r="B182" s="11" t="s">
        <v>86</v>
      </c>
      <c r="C182" s="14" t="s">
        <v>42</v>
      </c>
      <c r="D182" s="14" t="s">
        <v>40</v>
      </c>
      <c r="E182" s="14" t="s">
        <v>140</v>
      </c>
      <c r="F182" s="24">
        <v>100</v>
      </c>
      <c r="G182" s="215">
        <v>3673.3</v>
      </c>
    </row>
    <row r="183" spans="1:8" ht="63.75" thickBot="1">
      <c r="A183" s="1"/>
      <c r="B183" s="11" t="s">
        <v>88</v>
      </c>
      <c r="C183" s="14" t="s">
        <v>42</v>
      </c>
      <c r="D183" s="14" t="s">
        <v>40</v>
      </c>
      <c r="E183" s="14" t="s">
        <v>140</v>
      </c>
      <c r="F183" s="24">
        <v>200</v>
      </c>
      <c r="G183" s="218">
        <v>372.1</v>
      </c>
    </row>
    <row r="184" spans="1:8" ht="48" thickBot="1">
      <c r="A184" s="1"/>
      <c r="B184" s="11" t="s">
        <v>89</v>
      </c>
      <c r="C184" s="14" t="s">
        <v>42</v>
      </c>
      <c r="D184" s="14" t="s">
        <v>40</v>
      </c>
      <c r="E184" s="14" t="s">
        <v>140</v>
      </c>
      <c r="F184" s="24">
        <v>800</v>
      </c>
      <c r="G184" s="215">
        <v>42.2</v>
      </c>
    </row>
    <row r="185" spans="1:8" ht="63.75" thickBot="1">
      <c r="A185" s="1"/>
      <c r="B185" s="11" t="s">
        <v>88</v>
      </c>
      <c r="C185" s="14" t="s">
        <v>42</v>
      </c>
      <c r="D185" s="14" t="s">
        <v>40</v>
      </c>
      <c r="E185" s="14" t="s">
        <v>437</v>
      </c>
      <c r="F185" s="24">
        <v>200</v>
      </c>
      <c r="G185" s="215">
        <v>15</v>
      </c>
    </row>
    <row r="186" spans="1:8" ht="16.5" thickBot="1">
      <c r="A186" s="1"/>
      <c r="B186" s="54" t="s">
        <v>19</v>
      </c>
      <c r="C186" s="38" t="s">
        <v>42</v>
      </c>
      <c r="D186" s="38" t="s">
        <v>42</v>
      </c>
      <c r="E186" s="38"/>
      <c r="F186" s="39"/>
      <c r="G186" s="224">
        <f>G187</f>
        <v>1408.2</v>
      </c>
    </row>
    <row r="187" spans="1:8" ht="48" thickBot="1">
      <c r="A187" s="1"/>
      <c r="B187" s="214" t="s">
        <v>191</v>
      </c>
      <c r="C187" s="14" t="s">
        <v>42</v>
      </c>
      <c r="D187" s="14" t="s">
        <v>42</v>
      </c>
      <c r="E187" s="14" t="s">
        <v>36</v>
      </c>
      <c r="F187" s="17"/>
      <c r="G187" s="217">
        <f>G188+G196</f>
        <v>1408.2</v>
      </c>
    </row>
    <row r="188" spans="1:8" ht="32.25" thickBot="1">
      <c r="A188" s="1"/>
      <c r="B188" s="9" t="s">
        <v>192</v>
      </c>
      <c r="C188" s="14" t="s">
        <v>42</v>
      </c>
      <c r="D188" s="14" t="s">
        <v>42</v>
      </c>
      <c r="E188" s="14" t="s">
        <v>82</v>
      </c>
      <c r="F188" s="17"/>
      <c r="G188" s="217">
        <f>G189</f>
        <v>975.9</v>
      </c>
    </row>
    <row r="189" spans="1:8" ht="48" thickBot="1">
      <c r="A189" s="1"/>
      <c r="B189" s="71" t="s">
        <v>199</v>
      </c>
      <c r="C189" s="14" t="s">
        <v>42</v>
      </c>
      <c r="D189" s="14" t="s">
        <v>42</v>
      </c>
      <c r="E189" s="14" t="s">
        <v>200</v>
      </c>
      <c r="F189" s="17"/>
      <c r="G189" s="216">
        <f>G195+G190+G191+G192+G193+G194</f>
        <v>975.9</v>
      </c>
    </row>
    <row r="190" spans="1:8" ht="63.75" thickBot="1">
      <c r="A190" s="1"/>
      <c r="B190" s="140" t="s">
        <v>297</v>
      </c>
      <c r="C190" s="14" t="s">
        <v>42</v>
      </c>
      <c r="D190" s="14" t="s">
        <v>42</v>
      </c>
      <c r="E190" s="86" t="s">
        <v>294</v>
      </c>
      <c r="F190" s="17">
        <v>200</v>
      </c>
      <c r="G190" s="217">
        <v>613</v>
      </c>
    </row>
    <row r="191" spans="1:8" ht="79.5" thickBot="1">
      <c r="A191" s="1"/>
      <c r="B191" s="140" t="s">
        <v>298</v>
      </c>
      <c r="C191" s="14" t="s">
        <v>42</v>
      </c>
      <c r="D191" s="14" t="s">
        <v>42</v>
      </c>
      <c r="E191" s="86" t="s">
        <v>294</v>
      </c>
      <c r="F191" s="17">
        <v>600</v>
      </c>
      <c r="G191" s="217">
        <v>150.5</v>
      </c>
      <c r="H191" s="172"/>
    </row>
    <row r="192" spans="1:8" ht="79.5" thickBot="1">
      <c r="A192" s="1"/>
      <c r="B192" s="140" t="s">
        <v>298</v>
      </c>
      <c r="C192" s="14" t="s">
        <v>42</v>
      </c>
      <c r="D192" s="14" t="s">
        <v>42</v>
      </c>
      <c r="E192" s="86" t="s">
        <v>290</v>
      </c>
      <c r="F192" s="17">
        <v>600</v>
      </c>
      <c r="G192" s="217">
        <v>38.299999999999997</v>
      </c>
      <c r="H192" s="172"/>
    </row>
    <row r="193" spans="1:7" ht="63.75" thickBot="1">
      <c r="A193" s="1"/>
      <c r="B193" s="140" t="s">
        <v>297</v>
      </c>
      <c r="C193" s="14" t="s">
        <v>42</v>
      </c>
      <c r="D193" s="14" t="s">
        <v>42</v>
      </c>
      <c r="E193" s="86" t="s">
        <v>290</v>
      </c>
      <c r="F193" s="17">
        <v>200</v>
      </c>
      <c r="G193" s="217">
        <v>134.1</v>
      </c>
    </row>
    <row r="194" spans="1:7" ht="48" thickBot="1">
      <c r="A194" s="1"/>
      <c r="B194" s="7" t="s">
        <v>322</v>
      </c>
      <c r="C194" s="14" t="s">
        <v>42</v>
      </c>
      <c r="D194" s="14" t="s">
        <v>42</v>
      </c>
      <c r="E194" s="86" t="s">
        <v>323</v>
      </c>
      <c r="F194" s="17">
        <v>200</v>
      </c>
      <c r="G194" s="215">
        <v>21.2</v>
      </c>
    </row>
    <row r="195" spans="1:7" ht="48" thickBot="1">
      <c r="A195" s="1"/>
      <c r="B195" s="7" t="s">
        <v>322</v>
      </c>
      <c r="C195" s="14" t="s">
        <v>42</v>
      </c>
      <c r="D195" s="14" t="s">
        <v>42</v>
      </c>
      <c r="E195" s="86" t="s">
        <v>264</v>
      </c>
      <c r="F195" s="17">
        <v>200</v>
      </c>
      <c r="G195" s="215">
        <v>18.8</v>
      </c>
    </row>
    <row r="196" spans="1:7" ht="16.5" thickBot="1">
      <c r="A196" s="1"/>
      <c r="B196" s="214" t="s">
        <v>201</v>
      </c>
      <c r="C196" s="14" t="s">
        <v>42</v>
      </c>
      <c r="D196" s="14" t="s">
        <v>42</v>
      </c>
      <c r="E196" s="14" t="s">
        <v>100</v>
      </c>
      <c r="F196" s="17"/>
      <c r="G196" s="215">
        <f>G197</f>
        <v>432.3</v>
      </c>
    </row>
    <row r="197" spans="1:7" ht="32.25" thickBot="1">
      <c r="A197" s="1"/>
      <c r="B197" s="9" t="s">
        <v>299</v>
      </c>
      <c r="C197" s="14" t="s">
        <v>42</v>
      </c>
      <c r="D197" s="14" t="s">
        <v>42</v>
      </c>
      <c r="E197" s="14" t="s">
        <v>302</v>
      </c>
      <c r="F197" s="17"/>
      <c r="G197" s="215">
        <f>G198+G199</f>
        <v>432.3</v>
      </c>
    </row>
    <row r="198" spans="1:7" ht="0.6" customHeight="1" thickBot="1">
      <c r="A198" s="1"/>
      <c r="B198" s="214" t="s">
        <v>296</v>
      </c>
      <c r="C198" s="14" t="s">
        <v>42</v>
      </c>
      <c r="D198" s="14" t="s">
        <v>42</v>
      </c>
      <c r="E198" s="13" t="s">
        <v>300</v>
      </c>
      <c r="F198" s="17">
        <v>200</v>
      </c>
      <c r="G198" s="215">
        <v>0</v>
      </c>
    </row>
    <row r="199" spans="1:7" ht="63.75" thickBot="1">
      <c r="A199" s="1"/>
      <c r="B199" s="9" t="s">
        <v>138</v>
      </c>
      <c r="C199" s="14" t="s">
        <v>42</v>
      </c>
      <c r="D199" s="14" t="s">
        <v>42</v>
      </c>
      <c r="E199" s="13" t="s">
        <v>301</v>
      </c>
      <c r="F199" s="17">
        <v>200</v>
      </c>
      <c r="G199" s="215">
        <v>432.3</v>
      </c>
    </row>
    <row r="200" spans="1:7" ht="16.5" thickBot="1">
      <c r="A200" s="1"/>
      <c r="B200" s="42" t="s">
        <v>20</v>
      </c>
      <c r="C200" s="38" t="s">
        <v>42</v>
      </c>
      <c r="D200" s="38" t="s">
        <v>39</v>
      </c>
      <c r="E200" s="38"/>
      <c r="F200" s="40"/>
      <c r="G200" s="225">
        <f>G201</f>
        <v>7071.0999999999995</v>
      </c>
    </row>
    <row r="201" spans="1:7" ht="48" thickBot="1">
      <c r="A201" s="1"/>
      <c r="B201" s="27" t="s">
        <v>191</v>
      </c>
      <c r="C201" s="14" t="s">
        <v>42</v>
      </c>
      <c r="D201" s="14" t="s">
        <v>39</v>
      </c>
      <c r="E201" s="14" t="s">
        <v>36</v>
      </c>
      <c r="F201" s="21"/>
      <c r="G201" s="215">
        <f>G202</f>
        <v>7071.0999999999995</v>
      </c>
    </row>
    <row r="202" spans="1:7" ht="32.25" thickBot="1">
      <c r="A202" s="1"/>
      <c r="B202" s="27" t="s">
        <v>169</v>
      </c>
      <c r="C202" s="14" t="s">
        <v>42</v>
      </c>
      <c r="D202" s="14" t="s">
        <v>39</v>
      </c>
      <c r="E202" s="14" t="s">
        <v>79</v>
      </c>
      <c r="F202" s="21"/>
      <c r="G202" s="215">
        <f>G204+G206+G207+G208</f>
        <v>7071.0999999999995</v>
      </c>
    </row>
    <row r="203" spans="1:7" ht="48" thickBot="1">
      <c r="A203" s="1"/>
      <c r="B203" s="27" t="s">
        <v>202</v>
      </c>
      <c r="C203" s="14" t="s">
        <v>42</v>
      </c>
      <c r="D203" s="14" t="s">
        <v>39</v>
      </c>
      <c r="E203" s="14" t="s">
        <v>203</v>
      </c>
      <c r="F203" s="21"/>
      <c r="G203" s="218">
        <f>G204</f>
        <v>1532.6</v>
      </c>
    </row>
    <row r="204" spans="1:7" ht="126.75" thickBot="1">
      <c r="A204" s="1"/>
      <c r="B204" s="7" t="s">
        <v>52</v>
      </c>
      <c r="C204" s="14" t="s">
        <v>42</v>
      </c>
      <c r="D204" s="14" t="s">
        <v>39</v>
      </c>
      <c r="E204" s="13" t="s">
        <v>102</v>
      </c>
      <c r="F204" s="21">
        <v>100</v>
      </c>
      <c r="G204" s="218">
        <v>1532.6</v>
      </c>
    </row>
    <row r="205" spans="1:7" ht="48" thickBot="1">
      <c r="A205" s="1"/>
      <c r="B205" s="9" t="s">
        <v>204</v>
      </c>
      <c r="C205" s="14" t="s">
        <v>42</v>
      </c>
      <c r="D205" s="14" t="s">
        <v>39</v>
      </c>
      <c r="E205" s="13" t="s">
        <v>205</v>
      </c>
      <c r="F205" s="21"/>
      <c r="G205" s="218">
        <f>G206+G207+G208</f>
        <v>5538.4999999999991</v>
      </c>
    </row>
    <row r="206" spans="1:7" ht="95.25" thickBot="1">
      <c r="A206" s="1"/>
      <c r="B206" s="7" t="s">
        <v>101</v>
      </c>
      <c r="C206" s="14" t="s">
        <v>42</v>
      </c>
      <c r="D206" s="14" t="s">
        <v>39</v>
      </c>
      <c r="E206" s="13" t="s">
        <v>103</v>
      </c>
      <c r="F206" s="21">
        <v>100</v>
      </c>
      <c r="G206" s="218">
        <v>3900.2</v>
      </c>
    </row>
    <row r="207" spans="1:7" ht="48" thickBot="1">
      <c r="A207" s="1"/>
      <c r="B207" s="7" t="s">
        <v>106</v>
      </c>
      <c r="C207" s="14" t="s">
        <v>42</v>
      </c>
      <c r="D207" s="14" t="s">
        <v>39</v>
      </c>
      <c r="E207" s="13" t="s">
        <v>105</v>
      </c>
      <c r="F207" s="21">
        <v>200</v>
      </c>
      <c r="G207" s="215">
        <v>1633.1</v>
      </c>
    </row>
    <row r="208" spans="1:7" ht="32.25" thickBot="1">
      <c r="A208" s="1"/>
      <c r="B208" s="7" t="s">
        <v>107</v>
      </c>
      <c r="C208" s="14" t="s">
        <v>42</v>
      </c>
      <c r="D208" s="14" t="s">
        <v>39</v>
      </c>
      <c r="E208" s="13" t="s">
        <v>103</v>
      </c>
      <c r="F208" s="21">
        <v>800</v>
      </c>
      <c r="G208" s="215">
        <v>5.2</v>
      </c>
    </row>
    <row r="209" spans="1:11" ht="16.5" thickBot="1">
      <c r="A209" s="36">
        <v>6</v>
      </c>
      <c r="B209" s="56" t="s">
        <v>30</v>
      </c>
      <c r="C209" s="16" t="s">
        <v>41</v>
      </c>
      <c r="D209" s="16"/>
      <c r="E209" s="16"/>
      <c r="F209" s="22"/>
      <c r="G209" s="226">
        <f t="shared" ref="G209:G211" si="6">G210</f>
        <v>27378.800000000003</v>
      </c>
    </row>
    <row r="210" spans="1:11" ht="16.5" thickBot="1">
      <c r="A210" s="1"/>
      <c r="B210" s="50" t="s">
        <v>31</v>
      </c>
      <c r="C210" s="18" t="s">
        <v>41</v>
      </c>
      <c r="D210" s="18" t="s">
        <v>36</v>
      </c>
      <c r="E210" s="18"/>
      <c r="F210" s="24"/>
      <c r="G210" s="215">
        <f t="shared" si="6"/>
        <v>27378.800000000003</v>
      </c>
    </row>
    <row r="211" spans="1:11" ht="32.25" thickBot="1">
      <c r="A211" s="1"/>
      <c r="B211" s="49" t="s">
        <v>197</v>
      </c>
      <c r="C211" s="18" t="s">
        <v>41</v>
      </c>
      <c r="D211" s="18" t="s">
        <v>36</v>
      </c>
      <c r="E211" s="18" t="s">
        <v>38</v>
      </c>
      <c r="F211" s="24"/>
      <c r="G211" s="215">
        <f t="shared" si="6"/>
        <v>27378.800000000003</v>
      </c>
    </row>
    <row r="212" spans="1:11" ht="32.25" thickBot="1">
      <c r="A212" s="1"/>
      <c r="B212" s="9" t="s">
        <v>206</v>
      </c>
      <c r="C212" s="18" t="s">
        <v>41</v>
      </c>
      <c r="D212" s="18" t="s">
        <v>36</v>
      </c>
      <c r="E212" s="18" t="s">
        <v>133</v>
      </c>
      <c r="F212" s="24"/>
      <c r="G212" s="215">
        <f>G213+G219</f>
        <v>27378.800000000003</v>
      </c>
    </row>
    <row r="213" spans="1:11" ht="63.75" thickBot="1">
      <c r="A213" s="1"/>
      <c r="B213" s="9" t="s">
        <v>207</v>
      </c>
      <c r="C213" s="18" t="s">
        <v>41</v>
      </c>
      <c r="D213" s="18" t="s">
        <v>36</v>
      </c>
      <c r="E213" s="18" t="s">
        <v>156</v>
      </c>
      <c r="F213" s="24"/>
      <c r="G213" s="215">
        <f>G214+G215+G216+G217+G218</f>
        <v>20039.600000000002</v>
      </c>
    </row>
    <row r="214" spans="1:11" ht="111" thickBot="1">
      <c r="A214" s="1"/>
      <c r="B214" s="24" t="s">
        <v>86</v>
      </c>
      <c r="C214" s="14" t="s">
        <v>41</v>
      </c>
      <c r="D214" s="14" t="s">
        <v>36</v>
      </c>
      <c r="E214" s="13" t="s">
        <v>134</v>
      </c>
      <c r="F214" s="24">
        <v>100</v>
      </c>
      <c r="G214" s="218">
        <v>14731.7</v>
      </c>
    </row>
    <row r="215" spans="1:11" ht="63.75" thickBot="1">
      <c r="A215" s="1"/>
      <c r="B215" s="24" t="s">
        <v>88</v>
      </c>
      <c r="C215" s="14" t="s">
        <v>41</v>
      </c>
      <c r="D215" s="14" t="s">
        <v>36</v>
      </c>
      <c r="E215" s="13" t="s">
        <v>134</v>
      </c>
      <c r="F215" s="24">
        <v>200</v>
      </c>
      <c r="G215" s="218">
        <v>5058.1000000000004</v>
      </c>
    </row>
    <row r="216" spans="1:11" ht="65.25" thickBot="1">
      <c r="A216" s="1"/>
      <c r="B216" s="24" t="s">
        <v>88</v>
      </c>
      <c r="C216" s="14" t="s">
        <v>41</v>
      </c>
      <c r="D216" s="14" t="s">
        <v>36</v>
      </c>
      <c r="E216" s="13" t="s">
        <v>399</v>
      </c>
      <c r="F216" s="198">
        <v>200</v>
      </c>
      <c r="G216" s="218">
        <v>93</v>
      </c>
      <c r="I216" s="207"/>
    </row>
    <row r="217" spans="1:11" ht="48" thickBot="1">
      <c r="A217" s="1"/>
      <c r="B217" s="24" t="s">
        <v>89</v>
      </c>
      <c r="C217" s="14" t="s">
        <v>41</v>
      </c>
      <c r="D217" s="14" t="s">
        <v>36</v>
      </c>
      <c r="E217" s="13" t="s">
        <v>134</v>
      </c>
      <c r="F217" s="26">
        <v>800</v>
      </c>
      <c r="G217" s="218">
        <v>136.80000000000001</v>
      </c>
    </row>
    <row r="218" spans="1:11" ht="49.5" thickBot="1">
      <c r="A218" s="1"/>
      <c r="B218" s="24" t="s">
        <v>393</v>
      </c>
      <c r="C218" s="14" t="s">
        <v>41</v>
      </c>
      <c r="D218" s="14" t="s">
        <v>36</v>
      </c>
      <c r="E218" s="13" t="s">
        <v>399</v>
      </c>
      <c r="F218" s="26">
        <v>500</v>
      </c>
      <c r="G218" s="218">
        <v>20</v>
      </c>
      <c r="I218" s="209"/>
    </row>
    <row r="219" spans="1:11" ht="48" thickBot="1">
      <c r="A219" s="1"/>
      <c r="B219" s="24" t="s">
        <v>208</v>
      </c>
      <c r="C219" s="14" t="s">
        <v>41</v>
      </c>
      <c r="D219" s="14" t="s">
        <v>36</v>
      </c>
      <c r="E219" s="13" t="s">
        <v>157</v>
      </c>
      <c r="F219" s="26"/>
      <c r="G219" s="218">
        <f>G220+G221+G222+G223+G224+G225+G226</f>
        <v>7339.1999999999989</v>
      </c>
      <c r="K219" s="208"/>
    </row>
    <row r="220" spans="1:11" ht="111" thickBot="1">
      <c r="A220" s="1"/>
      <c r="B220" s="24" t="s">
        <v>86</v>
      </c>
      <c r="C220" s="14" t="s">
        <v>41</v>
      </c>
      <c r="D220" s="14" t="s">
        <v>36</v>
      </c>
      <c r="E220" s="13" t="s">
        <v>136</v>
      </c>
      <c r="F220" s="24">
        <v>100</v>
      </c>
      <c r="G220" s="216">
        <v>5532.4</v>
      </c>
    </row>
    <row r="221" spans="1:11" ht="63.75" thickBot="1">
      <c r="A221" s="1"/>
      <c r="B221" s="24" t="s">
        <v>88</v>
      </c>
      <c r="C221" s="14" t="s">
        <v>41</v>
      </c>
      <c r="D221" s="14" t="s">
        <v>36</v>
      </c>
      <c r="E221" s="13" t="s">
        <v>136</v>
      </c>
      <c r="F221" s="24">
        <v>200</v>
      </c>
      <c r="G221" s="216">
        <v>1595.4</v>
      </c>
      <c r="I221" s="131"/>
    </row>
    <row r="222" spans="1:11" ht="48" thickBot="1">
      <c r="A222" s="1"/>
      <c r="B222" s="24" t="s">
        <v>89</v>
      </c>
      <c r="C222" s="14" t="s">
        <v>41</v>
      </c>
      <c r="D222" s="14" t="s">
        <v>36</v>
      </c>
      <c r="E222" s="13" t="s">
        <v>136</v>
      </c>
      <c r="F222" s="21">
        <v>800</v>
      </c>
      <c r="G222" s="217">
        <v>91.2</v>
      </c>
    </row>
    <row r="223" spans="1:11" ht="63.75" thickBot="1">
      <c r="A223" s="1"/>
      <c r="B223" s="24" t="s">
        <v>88</v>
      </c>
      <c r="C223" s="14" t="s">
        <v>41</v>
      </c>
      <c r="D223" s="14" t="s">
        <v>36</v>
      </c>
      <c r="E223" s="13" t="s">
        <v>436</v>
      </c>
      <c r="F223" s="24">
        <v>200</v>
      </c>
      <c r="G223" s="217">
        <v>35</v>
      </c>
    </row>
    <row r="224" spans="1:11" ht="62.45" customHeight="1" thickBot="1">
      <c r="A224" s="1"/>
      <c r="B224" s="58" t="s">
        <v>418</v>
      </c>
      <c r="C224" s="14" t="s">
        <v>41</v>
      </c>
      <c r="D224" s="14" t="s">
        <v>36</v>
      </c>
      <c r="E224" s="13" t="s">
        <v>416</v>
      </c>
      <c r="F224" s="21">
        <v>200</v>
      </c>
      <c r="G224" s="215">
        <v>85.2</v>
      </c>
      <c r="I224" s="131"/>
    </row>
    <row r="225" spans="1:9" ht="63.75" hidden="1" thickBot="1">
      <c r="A225" s="1"/>
      <c r="B225" s="58" t="s">
        <v>419</v>
      </c>
      <c r="C225" s="59" t="s">
        <v>41</v>
      </c>
      <c r="D225" s="59" t="s">
        <v>36</v>
      </c>
      <c r="E225" s="60" t="s">
        <v>416</v>
      </c>
      <c r="F225" s="61">
        <v>200</v>
      </c>
      <c r="G225" s="217">
        <v>0</v>
      </c>
      <c r="I225" s="131"/>
    </row>
    <row r="226" spans="1:9" ht="48" hidden="1" thickBot="1">
      <c r="A226" s="1"/>
      <c r="B226" s="58" t="s">
        <v>154</v>
      </c>
      <c r="C226" s="59" t="s">
        <v>41</v>
      </c>
      <c r="D226" s="59" t="s">
        <v>36</v>
      </c>
      <c r="E226" s="60" t="s">
        <v>329</v>
      </c>
      <c r="F226" s="61">
        <v>200</v>
      </c>
      <c r="G226" s="217"/>
    </row>
    <row r="227" spans="1:9" ht="16.5" thickBot="1">
      <c r="A227" s="37">
        <v>7</v>
      </c>
      <c r="B227" s="46" t="s">
        <v>21</v>
      </c>
      <c r="C227" s="16">
        <v>10</v>
      </c>
      <c r="D227" s="16"/>
      <c r="E227" s="16"/>
      <c r="F227" s="22"/>
      <c r="G227" s="226">
        <f>G228+G233+G241+G251</f>
        <v>21118.999999999996</v>
      </c>
    </row>
    <row r="228" spans="1:9" ht="16.5" thickBot="1">
      <c r="A228" s="1"/>
      <c r="B228" s="42" t="s">
        <v>27</v>
      </c>
      <c r="C228" s="41">
        <v>10</v>
      </c>
      <c r="D228" s="41" t="s">
        <v>36</v>
      </c>
      <c r="E228" s="41"/>
      <c r="F228" s="39"/>
      <c r="G228" s="224">
        <f t="shared" ref="G228:G229" si="7">G229</f>
        <v>3058.3</v>
      </c>
    </row>
    <row r="229" spans="1:9" ht="126.75" thickBot="1">
      <c r="A229" s="1"/>
      <c r="B229" s="24" t="s">
        <v>168</v>
      </c>
      <c r="C229" s="18" t="s">
        <v>54</v>
      </c>
      <c r="D229" s="18" t="s">
        <v>36</v>
      </c>
      <c r="E229" s="18" t="s">
        <v>46</v>
      </c>
      <c r="F229" s="24"/>
      <c r="G229" s="217">
        <f t="shared" si="7"/>
        <v>3058.3</v>
      </c>
    </row>
    <row r="230" spans="1:9" ht="95.25" thickBot="1">
      <c r="A230" s="1"/>
      <c r="B230" s="49" t="s">
        <v>209</v>
      </c>
      <c r="C230" s="18" t="s">
        <v>54</v>
      </c>
      <c r="D230" s="18" t="s">
        <v>36</v>
      </c>
      <c r="E230" s="18" t="s">
        <v>128</v>
      </c>
      <c r="F230" s="24"/>
      <c r="G230" s="217">
        <f>G232</f>
        <v>3058.3</v>
      </c>
    </row>
    <row r="231" spans="1:9" ht="32.25" thickBot="1">
      <c r="A231" s="1"/>
      <c r="B231" s="9" t="s">
        <v>210</v>
      </c>
      <c r="C231" s="18" t="s">
        <v>54</v>
      </c>
      <c r="D231" s="18" t="s">
        <v>36</v>
      </c>
      <c r="E231" s="18" t="s">
        <v>211</v>
      </c>
      <c r="F231" s="24"/>
      <c r="G231" s="216">
        <f>G232</f>
        <v>3058.3</v>
      </c>
    </row>
    <row r="232" spans="1:9" ht="63.75" thickBot="1">
      <c r="A232" s="1"/>
      <c r="B232" s="21" t="s">
        <v>129</v>
      </c>
      <c r="C232" s="14">
        <v>10</v>
      </c>
      <c r="D232" s="14" t="s">
        <v>36</v>
      </c>
      <c r="E232" s="13" t="s">
        <v>243</v>
      </c>
      <c r="F232" s="24">
        <v>300</v>
      </c>
      <c r="G232" s="215">
        <v>3058.3</v>
      </c>
    </row>
    <row r="233" spans="1:9" ht="16.5" thickBot="1">
      <c r="A233" s="1"/>
      <c r="B233" s="47" t="s">
        <v>14</v>
      </c>
      <c r="C233" s="18">
        <v>10</v>
      </c>
      <c r="D233" s="18" t="s">
        <v>37</v>
      </c>
      <c r="E233" s="18"/>
      <c r="F233" s="24"/>
      <c r="G233" s="217">
        <f>G234+G238</f>
        <v>5622.2999999999993</v>
      </c>
    </row>
    <row r="234" spans="1:9" ht="63.75" thickBot="1">
      <c r="A234" s="1"/>
      <c r="B234" s="44" t="s">
        <v>212</v>
      </c>
      <c r="C234" s="18" t="s">
        <v>54</v>
      </c>
      <c r="D234" s="18" t="s">
        <v>37</v>
      </c>
      <c r="E234" s="18" t="s">
        <v>40</v>
      </c>
      <c r="F234" s="24"/>
      <c r="G234" s="217">
        <f>G235</f>
        <v>2476.1</v>
      </c>
    </row>
    <row r="235" spans="1:9" ht="79.5" thickBot="1">
      <c r="A235" s="1"/>
      <c r="B235" s="9" t="s">
        <v>213</v>
      </c>
      <c r="C235" s="18" t="s">
        <v>54</v>
      </c>
      <c r="D235" s="18" t="s">
        <v>37</v>
      </c>
      <c r="E235" s="18" t="s">
        <v>74</v>
      </c>
      <c r="F235" s="24"/>
      <c r="G235" s="217">
        <f>G236+G237</f>
        <v>2476.1</v>
      </c>
    </row>
    <row r="236" spans="1:9" ht="48" thickBot="1">
      <c r="A236" s="1"/>
      <c r="B236" s="9" t="s">
        <v>75</v>
      </c>
      <c r="C236" s="18" t="s">
        <v>54</v>
      </c>
      <c r="D236" s="18" t="s">
        <v>37</v>
      </c>
      <c r="E236" s="18" t="s">
        <v>160</v>
      </c>
      <c r="F236" s="24">
        <v>300</v>
      </c>
      <c r="G236" s="217">
        <v>1795.5</v>
      </c>
      <c r="I236" s="131"/>
    </row>
    <row r="237" spans="1:9" ht="63.75" thickBot="1">
      <c r="A237" s="1"/>
      <c r="B237" s="49" t="s">
        <v>307</v>
      </c>
      <c r="C237" s="18" t="s">
        <v>54</v>
      </c>
      <c r="D237" s="18" t="s">
        <v>37</v>
      </c>
      <c r="E237" s="18" t="s">
        <v>160</v>
      </c>
      <c r="F237" s="24">
        <v>500</v>
      </c>
      <c r="G237" s="215">
        <v>680.6</v>
      </c>
    </row>
    <row r="238" spans="1:9" ht="16.5" thickBot="1">
      <c r="A238" s="1"/>
      <c r="B238" s="74" t="s">
        <v>66</v>
      </c>
      <c r="C238" s="14" t="s">
        <v>54</v>
      </c>
      <c r="D238" s="14" t="s">
        <v>37</v>
      </c>
      <c r="E238" s="14" t="s">
        <v>41</v>
      </c>
      <c r="F238" s="21"/>
      <c r="G238" s="215">
        <f>G239</f>
        <v>3146.2</v>
      </c>
    </row>
    <row r="239" spans="1:9" ht="32.25" thickBot="1">
      <c r="A239" s="1"/>
      <c r="B239" s="214" t="s">
        <v>68</v>
      </c>
      <c r="C239" s="14" t="s">
        <v>54</v>
      </c>
      <c r="D239" s="14" t="s">
        <v>37</v>
      </c>
      <c r="E239" s="14" t="s">
        <v>72</v>
      </c>
      <c r="F239" s="21"/>
      <c r="G239" s="215">
        <f>G240</f>
        <v>3146.2</v>
      </c>
    </row>
    <row r="240" spans="1:9" ht="63.75" thickBot="1">
      <c r="A240" s="1"/>
      <c r="B240" s="28" t="s">
        <v>73</v>
      </c>
      <c r="C240" s="14" t="s">
        <v>54</v>
      </c>
      <c r="D240" s="14" t="s">
        <v>37</v>
      </c>
      <c r="E240" s="13" t="s">
        <v>415</v>
      </c>
      <c r="F240" s="21">
        <v>300</v>
      </c>
      <c r="G240" s="215">
        <v>3146.2</v>
      </c>
    </row>
    <row r="241" spans="1:9" ht="16.5" thickBot="1">
      <c r="A241" s="1"/>
      <c r="B241" s="47" t="s">
        <v>22</v>
      </c>
      <c r="C241" s="18">
        <v>10</v>
      </c>
      <c r="D241" s="18" t="s">
        <v>38</v>
      </c>
      <c r="E241" s="18"/>
      <c r="F241" s="24"/>
      <c r="G241" s="215">
        <f>G242</f>
        <v>11890.8</v>
      </c>
    </row>
    <row r="242" spans="1:9" ht="48" thickBot="1">
      <c r="A242" s="1"/>
      <c r="B242" s="44" t="s">
        <v>191</v>
      </c>
      <c r="C242" s="18" t="s">
        <v>54</v>
      </c>
      <c r="D242" s="18" t="s">
        <v>38</v>
      </c>
      <c r="E242" s="18" t="s">
        <v>36</v>
      </c>
      <c r="F242" s="24"/>
      <c r="G242" s="215">
        <f>G243</f>
        <v>11890.8</v>
      </c>
    </row>
    <row r="243" spans="1:9" ht="32.25" thickBot="1">
      <c r="A243" s="1"/>
      <c r="B243" s="27" t="s">
        <v>169</v>
      </c>
      <c r="C243" s="18" t="s">
        <v>54</v>
      </c>
      <c r="D243" s="18" t="s">
        <v>38</v>
      </c>
      <c r="E243" s="18" t="s">
        <v>79</v>
      </c>
      <c r="F243" s="24"/>
      <c r="G243" s="215">
        <f>G245+G247+G248+G249+G250</f>
        <v>11890.8</v>
      </c>
    </row>
    <row r="244" spans="1:9" ht="111" thickBot="1">
      <c r="A244" s="1"/>
      <c r="B244" s="27" t="s">
        <v>214</v>
      </c>
      <c r="C244" s="18" t="s">
        <v>54</v>
      </c>
      <c r="D244" s="18" t="s">
        <v>38</v>
      </c>
      <c r="E244" s="18" t="s">
        <v>215</v>
      </c>
      <c r="F244" s="24"/>
      <c r="G244" s="218">
        <f>G245</f>
        <v>60.6</v>
      </c>
    </row>
    <row r="245" spans="1:9" ht="126.75" thickBot="1">
      <c r="A245" s="1"/>
      <c r="B245" s="7" t="s">
        <v>108</v>
      </c>
      <c r="C245" s="14">
        <v>10</v>
      </c>
      <c r="D245" s="14" t="s">
        <v>38</v>
      </c>
      <c r="E245" s="13" t="s">
        <v>135</v>
      </c>
      <c r="F245" s="24">
        <v>300</v>
      </c>
      <c r="G245" s="215">
        <v>60.6</v>
      </c>
    </row>
    <row r="246" spans="1:9" ht="32.25" thickBot="1">
      <c r="A246" s="1"/>
      <c r="B246" s="7" t="s">
        <v>216</v>
      </c>
      <c r="C246" s="14" t="s">
        <v>217</v>
      </c>
      <c r="D246" s="14" t="s">
        <v>38</v>
      </c>
      <c r="E246" s="13" t="s">
        <v>218</v>
      </c>
      <c r="F246" s="24"/>
      <c r="G246" s="218">
        <f>G247+G248+G249+G250</f>
        <v>11830.2</v>
      </c>
    </row>
    <row r="247" spans="1:9" ht="79.5" thickBot="1">
      <c r="A247" s="1"/>
      <c r="B247" s="7" t="s">
        <v>109</v>
      </c>
      <c r="C247" s="14">
        <v>10</v>
      </c>
      <c r="D247" s="14" t="s">
        <v>38</v>
      </c>
      <c r="E247" s="13" t="s">
        <v>110</v>
      </c>
      <c r="F247" s="24">
        <v>300</v>
      </c>
      <c r="G247" s="215">
        <v>81.8</v>
      </c>
      <c r="I247" s="170"/>
    </row>
    <row r="248" spans="1:9" ht="48" thickBot="1">
      <c r="A248" s="1"/>
      <c r="B248" s="9" t="s">
        <v>111</v>
      </c>
      <c r="C248" s="14">
        <v>10</v>
      </c>
      <c r="D248" s="14" t="s">
        <v>38</v>
      </c>
      <c r="E248" s="13" t="s">
        <v>112</v>
      </c>
      <c r="F248" s="24">
        <v>300</v>
      </c>
      <c r="G248" s="217">
        <v>3779</v>
      </c>
    </row>
    <row r="249" spans="1:9" ht="63.75" thickBot="1">
      <c r="A249" s="1"/>
      <c r="B249" s="7" t="s">
        <v>113</v>
      </c>
      <c r="C249" s="14">
        <v>10</v>
      </c>
      <c r="D249" s="14" t="s">
        <v>38</v>
      </c>
      <c r="E249" s="13" t="s">
        <v>114</v>
      </c>
      <c r="F249" s="24">
        <v>300</v>
      </c>
      <c r="G249" s="215">
        <v>3980.5</v>
      </c>
    </row>
    <row r="250" spans="1:9" ht="48" thickBot="1">
      <c r="A250" s="1"/>
      <c r="B250" s="9" t="s">
        <v>115</v>
      </c>
      <c r="C250" s="14">
        <v>10</v>
      </c>
      <c r="D250" s="14" t="s">
        <v>38</v>
      </c>
      <c r="E250" s="13" t="s">
        <v>116</v>
      </c>
      <c r="F250" s="24">
        <v>300</v>
      </c>
      <c r="G250" s="215">
        <v>3988.9</v>
      </c>
    </row>
    <row r="251" spans="1:9" ht="32.25" thickBot="1">
      <c r="A251" s="1"/>
      <c r="B251" s="42" t="s">
        <v>428</v>
      </c>
      <c r="C251" s="14" t="s">
        <v>54</v>
      </c>
      <c r="D251" s="14" t="s">
        <v>43</v>
      </c>
      <c r="E251" s="17"/>
      <c r="F251" s="24"/>
      <c r="G251" s="217">
        <f t="shared" ref="G251:G253" si="8">G252</f>
        <v>547.59999999999991</v>
      </c>
    </row>
    <row r="252" spans="1:9" ht="63.75" thickBot="1">
      <c r="A252" s="1"/>
      <c r="B252" s="70" t="s">
        <v>212</v>
      </c>
      <c r="C252" s="14" t="s">
        <v>54</v>
      </c>
      <c r="D252" s="14" t="s">
        <v>43</v>
      </c>
      <c r="E252" s="18" t="s">
        <v>40</v>
      </c>
      <c r="F252" s="24"/>
      <c r="G252" s="217">
        <f t="shared" si="8"/>
        <v>547.59999999999991</v>
      </c>
    </row>
    <row r="253" spans="1:9" ht="79.5" thickBot="1">
      <c r="A253" s="1"/>
      <c r="B253" s="27" t="s">
        <v>390</v>
      </c>
      <c r="C253" s="14" t="s">
        <v>54</v>
      </c>
      <c r="D253" s="14" t="s">
        <v>43</v>
      </c>
      <c r="E253" s="17" t="s">
        <v>389</v>
      </c>
      <c r="F253" s="24"/>
      <c r="G253" s="217">
        <f t="shared" si="8"/>
        <v>547.59999999999991</v>
      </c>
    </row>
    <row r="254" spans="1:9" ht="111" thickBot="1">
      <c r="A254" s="1"/>
      <c r="B254" s="24" t="s">
        <v>391</v>
      </c>
      <c r="C254" s="14" t="s">
        <v>54</v>
      </c>
      <c r="D254" s="14" t="s">
        <v>43</v>
      </c>
      <c r="E254" s="17" t="s">
        <v>387</v>
      </c>
      <c r="F254" s="24"/>
      <c r="G254" s="217">
        <f>G255+G256</f>
        <v>547.59999999999991</v>
      </c>
    </row>
    <row r="255" spans="1:9" ht="16.5" thickBot="1">
      <c r="A255" s="1"/>
      <c r="B255" s="193" t="s">
        <v>392</v>
      </c>
      <c r="C255" s="14" t="s">
        <v>54</v>
      </c>
      <c r="D255" s="14" t="s">
        <v>43</v>
      </c>
      <c r="E255" s="17" t="s">
        <v>420</v>
      </c>
      <c r="F255" s="24">
        <v>200</v>
      </c>
      <c r="G255" s="217">
        <v>374.9</v>
      </c>
    </row>
    <row r="256" spans="1:9" ht="16.5" thickBot="1">
      <c r="A256" s="1"/>
      <c r="B256" s="193" t="s">
        <v>392</v>
      </c>
      <c r="C256" s="14" t="s">
        <v>54</v>
      </c>
      <c r="D256" s="14" t="s">
        <v>43</v>
      </c>
      <c r="E256" s="13" t="s">
        <v>425</v>
      </c>
      <c r="F256" s="24">
        <v>200</v>
      </c>
      <c r="G256" s="217">
        <v>172.7</v>
      </c>
    </row>
    <row r="257" spans="1:7" ht="16.5" thickBot="1">
      <c r="A257" s="36">
        <v>8</v>
      </c>
      <c r="B257" s="52" t="s">
        <v>23</v>
      </c>
      <c r="C257" s="16">
        <v>11</v>
      </c>
      <c r="D257" s="16"/>
      <c r="E257" s="16"/>
      <c r="F257" s="22"/>
      <c r="G257" s="219">
        <f t="shared" ref="G257:G259" si="9">G258</f>
        <v>376.5</v>
      </c>
    </row>
    <row r="258" spans="1:7" ht="16.5" thickBot="1">
      <c r="A258" s="1"/>
      <c r="B258" s="42" t="s">
        <v>24</v>
      </c>
      <c r="C258" s="14">
        <v>11</v>
      </c>
      <c r="D258" s="14" t="s">
        <v>40</v>
      </c>
      <c r="E258" s="14"/>
      <c r="F258" s="24"/>
      <c r="G258" s="215">
        <f t="shared" si="9"/>
        <v>376.5</v>
      </c>
    </row>
    <row r="259" spans="1:7" ht="48" thickBot="1">
      <c r="A259" s="1"/>
      <c r="B259" s="27" t="s">
        <v>219</v>
      </c>
      <c r="C259" s="14" t="s">
        <v>46</v>
      </c>
      <c r="D259" s="14" t="s">
        <v>40</v>
      </c>
      <c r="E259" s="14" t="s">
        <v>43</v>
      </c>
      <c r="F259" s="24"/>
      <c r="G259" s="215">
        <f t="shared" si="9"/>
        <v>376.5</v>
      </c>
    </row>
    <row r="260" spans="1:7" ht="48" thickBot="1">
      <c r="A260" s="1"/>
      <c r="B260" s="27" t="s">
        <v>220</v>
      </c>
      <c r="C260" s="14" t="s">
        <v>46</v>
      </c>
      <c r="D260" s="14" t="s">
        <v>40</v>
      </c>
      <c r="E260" s="14" t="s">
        <v>121</v>
      </c>
      <c r="F260" s="24"/>
      <c r="G260" s="215">
        <f>G262+G261+G263</f>
        <v>376.5</v>
      </c>
    </row>
    <row r="261" spans="1:7" ht="95.25" thickBot="1">
      <c r="A261" s="1"/>
      <c r="B261" s="21" t="s">
        <v>188</v>
      </c>
      <c r="C261" s="14">
        <v>11</v>
      </c>
      <c r="D261" s="14" t="s">
        <v>40</v>
      </c>
      <c r="E261" s="13" t="s">
        <v>240</v>
      </c>
      <c r="F261" s="24">
        <v>100</v>
      </c>
      <c r="G261" s="215">
        <v>13.7</v>
      </c>
    </row>
    <row r="262" spans="1:7" ht="48" thickBot="1">
      <c r="A262" s="1"/>
      <c r="B262" s="7" t="s">
        <v>122</v>
      </c>
      <c r="C262" s="14">
        <v>11</v>
      </c>
      <c r="D262" s="14" t="s">
        <v>40</v>
      </c>
      <c r="E262" s="13" t="s">
        <v>240</v>
      </c>
      <c r="F262" s="24">
        <v>200</v>
      </c>
      <c r="G262" s="215">
        <v>362.2</v>
      </c>
    </row>
    <row r="263" spans="1:7" ht="32.25" thickBot="1">
      <c r="A263" s="1"/>
      <c r="B263" s="7" t="s">
        <v>190</v>
      </c>
      <c r="C263" s="14">
        <v>11</v>
      </c>
      <c r="D263" s="14" t="s">
        <v>40</v>
      </c>
      <c r="E263" s="13" t="s">
        <v>240</v>
      </c>
      <c r="F263" s="24">
        <v>800</v>
      </c>
      <c r="G263" s="215">
        <v>0.6</v>
      </c>
    </row>
    <row r="264" spans="1:7" ht="32.25" thickBot="1">
      <c r="A264" s="36">
        <v>9</v>
      </c>
      <c r="B264" s="57" t="s">
        <v>15</v>
      </c>
      <c r="C264" s="154" t="s">
        <v>45</v>
      </c>
      <c r="D264" s="154"/>
      <c r="E264" s="155"/>
      <c r="F264" s="22"/>
      <c r="G264" s="226">
        <f t="shared" ref="G264:G266" si="10">G265</f>
        <v>448.9</v>
      </c>
    </row>
    <row r="265" spans="1:7" ht="32.25" thickBot="1">
      <c r="A265" s="1"/>
      <c r="B265" s="42" t="s">
        <v>150</v>
      </c>
      <c r="C265" s="14">
        <v>13</v>
      </c>
      <c r="D265" s="29" t="s">
        <v>36</v>
      </c>
      <c r="E265" s="26"/>
      <c r="F265" s="21"/>
      <c r="G265" s="215">
        <f t="shared" si="10"/>
        <v>448.9</v>
      </c>
    </row>
    <row r="266" spans="1:7" ht="126.75" thickBot="1">
      <c r="A266" s="1"/>
      <c r="B266" s="27" t="s">
        <v>168</v>
      </c>
      <c r="C266" s="14" t="s">
        <v>45</v>
      </c>
      <c r="D266" s="29" t="s">
        <v>36</v>
      </c>
      <c r="E266" s="26">
        <v>11</v>
      </c>
      <c r="F266" s="21"/>
      <c r="G266" s="215">
        <f t="shared" si="10"/>
        <v>448.9</v>
      </c>
    </row>
    <row r="267" spans="1:7" ht="32.25" thickBot="1">
      <c r="A267" s="1"/>
      <c r="B267" s="27" t="s">
        <v>170</v>
      </c>
      <c r="C267" s="14" t="s">
        <v>45</v>
      </c>
      <c r="D267" s="29" t="s">
        <v>36</v>
      </c>
      <c r="E267" s="26" t="s">
        <v>69</v>
      </c>
      <c r="F267" s="21"/>
      <c r="G267" s="215">
        <f>G269</f>
        <v>448.9</v>
      </c>
    </row>
    <row r="268" spans="1:7" ht="48" thickBot="1">
      <c r="A268" s="1"/>
      <c r="B268" s="27" t="s">
        <v>221</v>
      </c>
      <c r="C268" s="14" t="s">
        <v>45</v>
      </c>
      <c r="D268" s="29" t="s">
        <v>36</v>
      </c>
      <c r="E268" s="26" t="s">
        <v>222</v>
      </c>
      <c r="F268" s="21"/>
      <c r="G268" s="218">
        <f>G269</f>
        <v>448.9</v>
      </c>
    </row>
    <row r="269" spans="1:7" ht="48" thickBot="1">
      <c r="A269" s="1"/>
      <c r="B269" s="7" t="s">
        <v>71</v>
      </c>
      <c r="C269" s="14">
        <v>13</v>
      </c>
      <c r="D269" s="29" t="s">
        <v>36</v>
      </c>
      <c r="E269" s="25" t="s">
        <v>238</v>
      </c>
      <c r="F269" s="25" t="s">
        <v>70</v>
      </c>
      <c r="G269" s="215">
        <v>448.9</v>
      </c>
    </row>
    <row r="270" spans="1:7" ht="48" thickBot="1">
      <c r="A270" s="36">
        <v>10</v>
      </c>
      <c r="B270" s="52" t="s">
        <v>28</v>
      </c>
      <c r="C270" s="16">
        <v>14</v>
      </c>
      <c r="D270" s="16"/>
      <c r="E270" s="16"/>
      <c r="F270" s="22"/>
      <c r="G270" s="226">
        <f>G271+G277</f>
        <v>28968</v>
      </c>
    </row>
    <row r="271" spans="1:7" ht="48" thickBot="1">
      <c r="A271" s="1"/>
      <c r="B271" s="47" t="s">
        <v>29</v>
      </c>
      <c r="C271" s="18">
        <v>14</v>
      </c>
      <c r="D271" s="18" t="s">
        <v>36</v>
      </c>
      <c r="E271" s="18"/>
      <c r="F271" s="24"/>
      <c r="G271" s="215">
        <f t="shared" ref="G271:G273" si="11">G272</f>
        <v>6479</v>
      </c>
    </row>
    <row r="272" spans="1:7" ht="126.75" thickBot="1">
      <c r="A272" s="1"/>
      <c r="B272" s="24" t="s">
        <v>168</v>
      </c>
      <c r="C272" s="18" t="s">
        <v>48</v>
      </c>
      <c r="D272" s="18" t="s">
        <v>36</v>
      </c>
      <c r="E272" s="18" t="s">
        <v>46</v>
      </c>
      <c r="F272" s="24"/>
      <c r="G272" s="215">
        <f t="shared" si="11"/>
        <v>6479</v>
      </c>
    </row>
    <row r="273" spans="1:7" ht="95.25" thickBot="1">
      <c r="A273" s="1"/>
      <c r="B273" s="9" t="s">
        <v>209</v>
      </c>
      <c r="C273" s="18" t="s">
        <v>48</v>
      </c>
      <c r="D273" s="18" t="s">
        <v>36</v>
      </c>
      <c r="E273" s="18" t="s">
        <v>128</v>
      </c>
      <c r="F273" s="24"/>
      <c r="G273" s="215">
        <f t="shared" si="11"/>
        <v>6479</v>
      </c>
    </row>
    <row r="274" spans="1:7" ht="48" thickBot="1">
      <c r="A274" s="1"/>
      <c r="B274" s="214" t="s">
        <v>223</v>
      </c>
      <c r="C274" s="18" t="s">
        <v>48</v>
      </c>
      <c r="D274" s="18" t="s">
        <v>36</v>
      </c>
      <c r="E274" s="18" t="s">
        <v>224</v>
      </c>
      <c r="F274" s="24"/>
      <c r="G274" s="218">
        <f>G276+G275</f>
        <v>6479</v>
      </c>
    </row>
    <row r="275" spans="1:7" ht="48" thickBot="1">
      <c r="A275" s="1"/>
      <c r="B275" s="7" t="s">
        <v>261</v>
      </c>
      <c r="C275" s="14">
        <v>14</v>
      </c>
      <c r="D275" s="14" t="s">
        <v>36</v>
      </c>
      <c r="E275" s="13" t="s">
        <v>260</v>
      </c>
      <c r="F275" s="24">
        <v>500</v>
      </c>
      <c r="G275" s="218">
        <v>3644</v>
      </c>
    </row>
    <row r="276" spans="1:7" ht="48" thickBot="1">
      <c r="A276" s="1"/>
      <c r="B276" s="7" t="s">
        <v>262</v>
      </c>
      <c r="C276" s="14">
        <v>14</v>
      </c>
      <c r="D276" s="14" t="s">
        <v>36</v>
      </c>
      <c r="E276" s="13" t="s">
        <v>130</v>
      </c>
      <c r="F276" s="24">
        <v>500</v>
      </c>
      <c r="G276" s="216">
        <v>2835</v>
      </c>
    </row>
    <row r="277" spans="1:7" ht="16.5" thickBot="1">
      <c r="A277" s="1"/>
      <c r="B277" s="43" t="s">
        <v>47</v>
      </c>
      <c r="C277" s="18" t="s">
        <v>48</v>
      </c>
      <c r="D277" s="18" t="s">
        <v>40</v>
      </c>
      <c r="E277" s="18"/>
      <c r="F277" s="24"/>
      <c r="G277" s="217">
        <f>G278</f>
        <v>22489</v>
      </c>
    </row>
    <row r="278" spans="1:7" ht="126.75" thickBot="1">
      <c r="A278" s="1"/>
      <c r="B278" s="24" t="s">
        <v>168</v>
      </c>
      <c r="C278" s="18" t="s">
        <v>48</v>
      </c>
      <c r="D278" s="18" t="s">
        <v>40</v>
      </c>
      <c r="E278" s="18" t="s">
        <v>46</v>
      </c>
      <c r="F278" s="24"/>
      <c r="G278" s="217">
        <f>G279</f>
        <v>22489</v>
      </c>
    </row>
    <row r="279" spans="1:7" ht="95.25" thickBot="1">
      <c r="A279" s="1"/>
      <c r="B279" s="9" t="s">
        <v>209</v>
      </c>
      <c r="C279" s="18" t="s">
        <v>48</v>
      </c>
      <c r="D279" s="18" t="s">
        <v>40</v>
      </c>
      <c r="E279" s="18" t="s">
        <v>128</v>
      </c>
      <c r="F279" s="24"/>
      <c r="G279" s="217">
        <f>G281</f>
        <v>22489</v>
      </c>
    </row>
    <row r="280" spans="1:7" ht="48" thickBot="1">
      <c r="A280" s="1"/>
      <c r="B280" s="214" t="s">
        <v>225</v>
      </c>
      <c r="C280" s="18" t="s">
        <v>48</v>
      </c>
      <c r="D280" s="18" t="s">
        <v>40</v>
      </c>
      <c r="E280" s="18" t="s">
        <v>226</v>
      </c>
      <c r="F280" s="24"/>
      <c r="G280" s="217">
        <f>G281</f>
        <v>22489</v>
      </c>
    </row>
    <row r="281" spans="1:7" ht="60.6" customHeight="1" thickBot="1">
      <c r="A281" s="1"/>
      <c r="B281" s="8" t="s">
        <v>309</v>
      </c>
      <c r="C281" s="18" t="s">
        <v>48</v>
      </c>
      <c r="D281" s="18" t="s">
        <v>40</v>
      </c>
      <c r="E281" s="17" t="s">
        <v>131</v>
      </c>
      <c r="F281" s="24">
        <v>500</v>
      </c>
      <c r="G281" s="217">
        <v>22489</v>
      </c>
    </row>
    <row r="282" spans="1:7" ht="16.5" hidden="1" thickBot="1">
      <c r="A282" s="1"/>
      <c r="B282" s="52" t="s">
        <v>33</v>
      </c>
      <c r="C282" s="5">
        <v>99</v>
      </c>
      <c r="D282" s="5">
        <v>99</v>
      </c>
      <c r="E282" s="5"/>
      <c r="F282" s="23"/>
      <c r="G282" s="227"/>
    </row>
    <row r="283" spans="1:7">
      <c r="A283" s="2"/>
      <c r="G283" s="228"/>
    </row>
    <row r="284" spans="1:7" ht="18.75">
      <c r="A284" s="3"/>
      <c r="B284" s="205" t="s">
        <v>429</v>
      </c>
      <c r="C284" s="206"/>
      <c r="D284" s="206"/>
      <c r="E284" s="206"/>
      <c r="G284" s="228"/>
    </row>
    <row r="285" spans="1:7" ht="18.75">
      <c r="A285" s="3"/>
      <c r="G285" s="228"/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23622047244094491" bottom="0.15748031496062992" header="0.19685039370078741" footer="0.23622047244094491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15.75">
      <c r="A1" s="234" t="s">
        <v>259</v>
      </c>
      <c r="B1" s="234"/>
      <c r="C1" s="234"/>
      <c r="D1" s="234"/>
      <c r="E1" s="234"/>
      <c r="F1" s="234"/>
      <c r="G1" s="234"/>
    </row>
    <row r="2" spans="1:7" ht="1.1499999999999999" customHeight="1">
      <c r="A2" s="235"/>
      <c r="B2" s="235"/>
      <c r="C2" s="235"/>
      <c r="D2" s="235"/>
      <c r="E2" s="235"/>
      <c r="F2" s="235"/>
      <c r="G2" s="235"/>
    </row>
    <row r="3" spans="1:7" ht="68.45" hidden="1" customHeight="1">
      <c r="A3" s="88"/>
      <c r="B3" s="88"/>
      <c r="C3" s="242" t="s">
        <v>230</v>
      </c>
      <c r="D3" s="242"/>
      <c r="E3" s="242"/>
      <c r="F3" s="242"/>
      <c r="G3" s="242"/>
    </row>
    <row r="4" spans="1:7" ht="12" hidden="1" customHeight="1">
      <c r="A4" s="234"/>
      <c r="B4" s="234"/>
      <c r="C4" s="234"/>
      <c r="D4" s="234"/>
      <c r="E4" s="234"/>
      <c r="F4" s="234"/>
      <c r="G4" s="234"/>
    </row>
    <row r="5" spans="1:7" ht="66" customHeight="1">
      <c r="A5" s="243" t="s">
        <v>247</v>
      </c>
      <c r="B5" s="243"/>
      <c r="C5" s="243"/>
      <c r="D5" s="243"/>
      <c r="E5" s="243"/>
      <c r="F5" s="243"/>
      <c r="G5" s="243"/>
    </row>
    <row r="6" spans="1:7" ht="19.5" thickBot="1">
      <c r="A6" s="233" t="s">
        <v>152</v>
      </c>
      <c r="B6" s="233"/>
      <c r="C6" s="233"/>
      <c r="D6" s="233"/>
      <c r="E6" s="233"/>
      <c r="F6" s="233"/>
      <c r="G6" s="233"/>
    </row>
    <row r="7" spans="1:7">
      <c r="A7" s="236" t="s">
        <v>0</v>
      </c>
      <c r="B7" s="231" t="s">
        <v>1</v>
      </c>
      <c r="C7" s="238" t="s">
        <v>2</v>
      </c>
      <c r="D7" s="238" t="s">
        <v>3</v>
      </c>
      <c r="E7" s="240" t="s">
        <v>4</v>
      </c>
      <c r="F7" s="231" t="s">
        <v>5</v>
      </c>
      <c r="G7" s="231" t="s">
        <v>151</v>
      </c>
    </row>
    <row r="8" spans="1:7" ht="13.5" thickBot="1">
      <c r="A8" s="237"/>
      <c r="B8" s="232"/>
      <c r="C8" s="239"/>
      <c r="D8" s="239"/>
      <c r="E8" s="241"/>
      <c r="F8" s="232"/>
      <c r="G8" s="244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1499999999999999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1499999999999999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5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15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500000000000002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1500000000000004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1500000000000004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15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15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1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1499999999999999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149999999999999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1499999999999999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5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8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9.5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15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15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1499999999999999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5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customWidth="1"/>
    <col min="8" max="8" width="8.85546875" style="95"/>
    <col min="9" max="9" width="8.85546875" style="96"/>
  </cols>
  <sheetData>
    <row r="1" spans="1:8" ht="27" customHeight="1">
      <c r="A1" s="234" t="s">
        <v>268</v>
      </c>
      <c r="B1" s="234"/>
      <c r="C1" s="234"/>
      <c r="D1" s="234"/>
      <c r="E1" s="234"/>
      <c r="F1" s="234"/>
      <c r="G1" s="234"/>
    </row>
    <row r="2" spans="1:8" ht="1.9" customHeight="1">
      <c r="A2" s="235"/>
      <c r="B2" s="235"/>
      <c r="C2" s="235"/>
      <c r="D2" s="235"/>
      <c r="E2" s="235"/>
      <c r="F2" s="235"/>
      <c r="G2" s="235"/>
    </row>
    <row r="3" spans="1:8" ht="55.9" customHeight="1">
      <c r="A3" s="91"/>
      <c r="B3" s="91"/>
      <c r="C3" s="242" t="s">
        <v>269</v>
      </c>
      <c r="D3" s="242"/>
      <c r="E3" s="242"/>
      <c r="F3" s="242"/>
      <c r="G3" s="242"/>
    </row>
    <row r="4" spans="1:8" ht="12" hidden="1" customHeight="1">
      <c r="A4" s="234"/>
      <c r="B4" s="234"/>
      <c r="C4" s="234"/>
      <c r="D4" s="234"/>
      <c r="E4" s="234"/>
      <c r="F4" s="234"/>
      <c r="G4" s="234"/>
    </row>
    <row r="5" spans="1:8" ht="66" customHeight="1">
      <c r="A5" s="243" t="s">
        <v>247</v>
      </c>
      <c r="B5" s="243"/>
      <c r="C5" s="243"/>
      <c r="D5" s="243"/>
      <c r="E5" s="243"/>
      <c r="F5" s="243"/>
      <c r="G5" s="243"/>
    </row>
    <row r="6" spans="1:8" ht="19.5" thickBot="1">
      <c r="A6" s="233" t="s">
        <v>152</v>
      </c>
      <c r="B6" s="233"/>
      <c r="C6" s="233"/>
      <c r="D6" s="233"/>
      <c r="E6" s="233"/>
      <c r="F6" s="233"/>
      <c r="G6" s="233"/>
    </row>
    <row r="7" spans="1:8">
      <c r="A7" s="236" t="s">
        <v>0</v>
      </c>
      <c r="B7" s="231" t="s">
        <v>1</v>
      </c>
      <c r="C7" s="238" t="s">
        <v>2</v>
      </c>
      <c r="D7" s="238" t="s">
        <v>3</v>
      </c>
      <c r="E7" s="240" t="s">
        <v>4</v>
      </c>
      <c r="F7" s="231" t="s">
        <v>5</v>
      </c>
      <c r="G7" s="231" t="s">
        <v>151</v>
      </c>
    </row>
    <row r="8" spans="1:8" ht="13.5" thickBot="1">
      <c r="A8" s="237"/>
      <c r="B8" s="232"/>
      <c r="C8" s="239"/>
      <c r="D8" s="239"/>
      <c r="E8" s="241"/>
      <c r="F8" s="232"/>
      <c r="G8" s="244"/>
    </row>
    <row r="9" spans="1:8" ht="23.45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2.25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5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00000000000006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15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5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5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2.25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8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8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5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5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50000000000003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15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5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5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5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00000000000006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5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15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15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150000000000006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.75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8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2.25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15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8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50000000000003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2.25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4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15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5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2.25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2.25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2.25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5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00000000000006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8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8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5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2.25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2.25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5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5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5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15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150000000000006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8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8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8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2.25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15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15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8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8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45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2.25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2.25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5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2.25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2.25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15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8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2.25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2.25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8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8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8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8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8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5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5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899999999999999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2.25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5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5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8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5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15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63.75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15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5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2.25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2.25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11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11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50000000000003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8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63.75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15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5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5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50000000000003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2.25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2.25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15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8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2.25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8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5.25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4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8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8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5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5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5.25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8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8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1499999999999999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.75">
      <c r="A205" s="3" t="s">
        <v>34</v>
      </c>
    </row>
    <row r="206" spans="1:7" ht="18.75">
      <c r="A206" s="3" t="s">
        <v>231</v>
      </c>
    </row>
    <row r="207" spans="1:7" ht="18.75">
      <c r="A207" s="3" t="s">
        <v>35</v>
      </c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9"/>
  <sheetViews>
    <sheetView topLeftCell="A114" workbookViewId="0">
      <selection activeCell="J111" sqref="J111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style="131" customWidth="1"/>
    <col min="8" max="8" width="7.85546875" style="132" customWidth="1"/>
    <col min="9" max="9" width="6.7109375" style="136" customWidth="1"/>
  </cols>
  <sheetData>
    <row r="1" spans="1:8" ht="27" customHeight="1">
      <c r="A1" s="234" t="s">
        <v>268</v>
      </c>
      <c r="B1" s="234"/>
      <c r="C1" s="234"/>
      <c r="D1" s="234"/>
      <c r="E1" s="234"/>
      <c r="F1" s="234"/>
      <c r="G1" s="234"/>
    </row>
    <row r="2" spans="1:8" ht="1.9" customHeight="1">
      <c r="A2" s="235"/>
      <c r="B2" s="235"/>
      <c r="C2" s="235"/>
      <c r="D2" s="235"/>
      <c r="E2" s="235"/>
      <c r="F2" s="235"/>
      <c r="G2" s="235"/>
    </row>
    <row r="3" spans="1:8" ht="55.9" customHeight="1">
      <c r="A3" s="117"/>
      <c r="B3" s="117"/>
      <c r="C3" s="242" t="s">
        <v>289</v>
      </c>
      <c r="D3" s="242"/>
      <c r="E3" s="242"/>
      <c r="F3" s="242"/>
      <c r="G3" s="242"/>
    </row>
    <row r="4" spans="1:8" ht="12" hidden="1" customHeight="1">
      <c r="A4" s="234"/>
      <c r="B4" s="234"/>
      <c r="C4" s="234"/>
      <c r="D4" s="234"/>
      <c r="E4" s="234"/>
      <c r="F4" s="234"/>
      <c r="G4" s="234"/>
    </row>
    <row r="5" spans="1:8" ht="73.900000000000006" customHeight="1">
      <c r="A5" s="243" t="s">
        <v>247</v>
      </c>
      <c r="B5" s="243"/>
      <c r="C5" s="243"/>
      <c r="D5" s="243"/>
      <c r="E5" s="243"/>
      <c r="F5" s="243"/>
      <c r="G5" s="243"/>
    </row>
    <row r="6" spans="1:8" ht="19.5" thickBot="1">
      <c r="A6" s="233" t="s">
        <v>152</v>
      </c>
      <c r="B6" s="233"/>
      <c r="C6" s="233"/>
      <c r="D6" s="233"/>
      <c r="E6" s="233"/>
      <c r="F6" s="233"/>
      <c r="G6" s="233"/>
    </row>
    <row r="7" spans="1:8">
      <c r="A7" s="236" t="s">
        <v>0</v>
      </c>
      <c r="B7" s="231" t="s">
        <v>1</v>
      </c>
      <c r="C7" s="238" t="s">
        <v>2</v>
      </c>
      <c r="D7" s="238" t="s">
        <v>3</v>
      </c>
      <c r="E7" s="240" t="s">
        <v>4</v>
      </c>
      <c r="F7" s="231" t="s">
        <v>5</v>
      </c>
      <c r="G7" s="245" t="s">
        <v>151</v>
      </c>
    </row>
    <row r="8" spans="1:8" ht="13.5" thickBot="1">
      <c r="A8" s="237"/>
      <c r="B8" s="232"/>
      <c r="C8" s="239"/>
      <c r="D8" s="239"/>
      <c r="E8" s="241"/>
      <c r="F8" s="232"/>
      <c r="G8" s="246"/>
    </row>
    <row r="9" spans="1:8" ht="23.45" customHeight="1" thickBot="1">
      <c r="A9" s="1"/>
      <c r="B9" s="55" t="s">
        <v>6</v>
      </c>
      <c r="C9" s="4"/>
      <c r="D9" s="4"/>
      <c r="E9" s="4"/>
      <c r="F9" s="33"/>
      <c r="G9" s="139">
        <f>G10+G54+G59+G90+G149+G163+G192+G197+G203</f>
        <v>304534.23499999999</v>
      </c>
      <c r="H9" s="137"/>
    </row>
    <row r="10" spans="1:8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21">
        <f>G11+G17+G23+G29+G34</f>
        <v>28792</v>
      </c>
    </row>
    <row r="11" spans="1:8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133">
        <f>G12</f>
        <v>556</v>
      </c>
    </row>
    <row r="12" spans="1:8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123">
        <f>G13</f>
        <v>556</v>
      </c>
    </row>
    <row r="13" spans="1:8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123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124">
        <v>514</v>
      </c>
    </row>
    <row r="15" spans="1:8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124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124">
        <v>1</v>
      </c>
    </row>
    <row r="17" spans="1:9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133">
        <f>G18</f>
        <v>14794</v>
      </c>
    </row>
    <row r="18" spans="1:9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122">
        <f>G19</f>
        <v>14794</v>
      </c>
    </row>
    <row r="19" spans="1:9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122">
        <f>G20+G21+G22</f>
        <v>14794</v>
      </c>
    </row>
    <row r="20" spans="1:9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124">
        <v>14521</v>
      </c>
    </row>
    <row r="21" spans="1:9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112">
        <v>261.02100000000002</v>
      </c>
      <c r="H21" s="132" t="s">
        <v>291</v>
      </c>
      <c r="I21" s="136">
        <v>18.021000000000001</v>
      </c>
    </row>
    <row r="22" spans="1:9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112">
        <v>11.978999999999999</v>
      </c>
      <c r="H22" s="132">
        <v>11.978999999999999</v>
      </c>
    </row>
    <row r="23" spans="1:9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134">
        <f>G24</f>
        <v>7570</v>
      </c>
    </row>
    <row r="24" spans="1:9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123">
        <f>G25</f>
        <v>7570</v>
      </c>
    </row>
    <row r="25" spans="1:9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123">
        <f>G26+G27+G28</f>
        <v>7570</v>
      </c>
    </row>
    <row r="26" spans="1:9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123">
        <v>6282</v>
      </c>
    </row>
    <row r="27" spans="1:9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3">
        <v>1285</v>
      </c>
    </row>
    <row r="28" spans="1:9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3">
        <v>3</v>
      </c>
    </row>
    <row r="29" spans="1:9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134">
        <f>G30</f>
        <v>100</v>
      </c>
    </row>
    <row r="30" spans="1:9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123">
        <f>G31</f>
        <v>100</v>
      </c>
    </row>
    <row r="31" spans="1:9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123">
        <f>G33</f>
        <v>100</v>
      </c>
    </row>
    <row r="32" spans="1:9" ht="32.25" thickBot="1">
      <c r="A32" s="1"/>
      <c r="B32" s="119" t="s">
        <v>171</v>
      </c>
      <c r="C32" s="18" t="s">
        <v>36</v>
      </c>
      <c r="D32" s="18" t="s">
        <v>46</v>
      </c>
      <c r="E32" s="18" t="s">
        <v>172</v>
      </c>
      <c r="F32" s="24"/>
      <c r="G32" s="103">
        <f>G33</f>
        <v>100</v>
      </c>
    </row>
    <row r="33" spans="1:9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23">
        <v>100</v>
      </c>
    </row>
    <row r="34" spans="1:9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122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122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122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122">
        <f>G38+G39</f>
        <v>773</v>
      </c>
    </row>
    <row r="38" spans="1:9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122">
        <v>612</v>
      </c>
    </row>
    <row r="39" spans="1:9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122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122">
        <f>G44+G41</f>
        <v>4999</v>
      </c>
    </row>
    <row r="41" spans="1:9" ht="34.9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122">
        <f>G42</f>
        <v>3900</v>
      </c>
    </row>
    <row r="42" spans="1:9" ht="43.9" customHeight="1" thickBot="1">
      <c r="A42" s="1"/>
      <c r="B42" s="119" t="s">
        <v>279</v>
      </c>
      <c r="C42" s="18" t="s">
        <v>36</v>
      </c>
      <c r="D42" s="18" t="s">
        <v>45</v>
      </c>
      <c r="E42" s="18" t="s">
        <v>280</v>
      </c>
      <c r="F42" s="24"/>
      <c r="G42" s="122">
        <f>G43</f>
        <v>3900</v>
      </c>
    </row>
    <row r="43" spans="1:9" ht="43.9" customHeight="1" thickBot="1">
      <c r="A43" s="1"/>
      <c r="B43" s="119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22">
        <v>3900</v>
      </c>
    </row>
    <row r="44" spans="1:9" ht="43.9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122">
        <f>G45+G48+G51</f>
        <v>1099</v>
      </c>
    </row>
    <row r="45" spans="1:9" ht="77.45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124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104">
        <v>357.178</v>
      </c>
      <c r="H46" s="132">
        <v>2.1779999999999999</v>
      </c>
    </row>
    <row r="47" spans="1:9" ht="67.900000000000006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104">
        <v>29.821999999999999</v>
      </c>
      <c r="I47" s="136">
        <v>2.1779999999999999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3">
        <f>G49+G50</f>
        <v>376</v>
      </c>
    </row>
    <row r="49" spans="1:9" ht="127.15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123">
        <v>333</v>
      </c>
    </row>
    <row r="50" spans="1:9" ht="83.45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123">
        <v>43</v>
      </c>
    </row>
    <row r="51" spans="1:9" ht="50.45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3">
        <f>G52+G53</f>
        <v>336</v>
      </c>
    </row>
    <row r="52" spans="1:9" ht="94.9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123">
        <v>336</v>
      </c>
    </row>
    <row r="53" spans="1:9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123"/>
    </row>
    <row r="54" spans="1:9" ht="32.25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25">
        <f>G55</f>
        <v>100</v>
      </c>
    </row>
    <row r="55" spans="1:9" ht="48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122">
        <f>G56</f>
        <v>100</v>
      </c>
    </row>
    <row r="56" spans="1:9" ht="82.9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122">
        <f>G57</f>
        <v>100</v>
      </c>
    </row>
    <row r="57" spans="1:9" ht="34.9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122">
        <f>G58</f>
        <v>100</v>
      </c>
    </row>
    <row r="58" spans="1:9" ht="48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123">
        <v>100</v>
      </c>
    </row>
    <row r="59" spans="1:9" ht="16.5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26">
        <f>G60+G69+G77</f>
        <v>34221.9</v>
      </c>
    </row>
    <row r="60" spans="1:9" ht="16.5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123">
        <f>G61</f>
        <v>3163.4</v>
      </c>
    </row>
    <row r="61" spans="1:9" ht="35.450000000000003" customHeight="1" thickBot="1">
      <c r="A61" s="1"/>
      <c r="B61" s="119" t="s">
        <v>183</v>
      </c>
      <c r="C61" s="18" t="s">
        <v>38</v>
      </c>
      <c r="D61" s="18" t="s">
        <v>44</v>
      </c>
      <c r="E61" s="18" t="s">
        <v>41</v>
      </c>
      <c r="F61" s="24"/>
      <c r="G61" s="123">
        <f>G62+G66</f>
        <v>3163.4</v>
      </c>
    </row>
    <row r="62" spans="1:9" ht="46.9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123">
        <f>G63+G64+G65</f>
        <v>3145</v>
      </c>
    </row>
    <row r="63" spans="1:9" ht="69.599999999999994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123">
        <v>2665</v>
      </c>
    </row>
    <row r="64" spans="1:9" ht="65.45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104">
        <v>479.2</v>
      </c>
      <c r="I64" s="136">
        <v>0.8</v>
      </c>
    </row>
    <row r="65" spans="1:8" ht="42" customHeight="1" thickBot="1">
      <c r="A65" s="1"/>
      <c r="B65" s="7" t="s">
        <v>190</v>
      </c>
      <c r="C65" s="14" t="s">
        <v>38</v>
      </c>
      <c r="D65" s="14" t="s">
        <v>44</v>
      </c>
      <c r="E65" s="13" t="s">
        <v>229</v>
      </c>
      <c r="F65" s="21">
        <v>800</v>
      </c>
      <c r="G65" s="104">
        <v>0.8</v>
      </c>
      <c r="H65" s="132">
        <v>0.8</v>
      </c>
    </row>
    <row r="66" spans="1:8" ht="63.6" customHeight="1" thickBot="1">
      <c r="A66" s="1"/>
      <c r="B66" s="85" t="s">
        <v>254</v>
      </c>
      <c r="C66" s="75" t="s">
        <v>38</v>
      </c>
      <c r="D66" s="75" t="s">
        <v>44</v>
      </c>
      <c r="E66" s="86" t="s">
        <v>248</v>
      </c>
      <c r="F66" s="21"/>
      <c r="G66" s="123">
        <f>G67</f>
        <v>18.399999999999999</v>
      </c>
    </row>
    <row r="67" spans="1:8" ht="40.9" customHeight="1" thickBot="1">
      <c r="A67" s="1"/>
      <c r="B67" s="87" t="s">
        <v>253</v>
      </c>
      <c r="C67" s="75" t="s">
        <v>38</v>
      </c>
      <c r="D67" s="75" t="s">
        <v>44</v>
      </c>
      <c r="E67" s="86" t="s">
        <v>257</v>
      </c>
      <c r="F67" s="21"/>
      <c r="G67" s="123">
        <f>G68</f>
        <v>18.399999999999999</v>
      </c>
    </row>
    <row r="68" spans="1:8" ht="40.9" customHeight="1" thickBot="1">
      <c r="A68" s="1"/>
      <c r="B68" s="85" t="s">
        <v>255</v>
      </c>
      <c r="C68" s="75" t="s">
        <v>38</v>
      </c>
      <c r="D68" s="75" t="s">
        <v>44</v>
      </c>
      <c r="E68" s="86" t="s">
        <v>258</v>
      </c>
      <c r="F68" s="21">
        <v>200</v>
      </c>
      <c r="G68" s="123">
        <v>18.399999999999999</v>
      </c>
    </row>
    <row r="69" spans="1:8" ht="16.5" thickBot="1">
      <c r="A69" s="1"/>
      <c r="B69" s="27" t="s">
        <v>184</v>
      </c>
      <c r="C69" s="14" t="s">
        <v>38</v>
      </c>
      <c r="D69" s="14" t="s">
        <v>39</v>
      </c>
      <c r="E69" s="14"/>
      <c r="F69" s="21"/>
      <c r="G69" s="103">
        <f>G70</f>
        <v>19779</v>
      </c>
    </row>
    <row r="70" spans="1:8" ht="67.900000000000006" customHeight="1" thickBot="1">
      <c r="A70" s="1"/>
      <c r="B70" s="44" t="s">
        <v>212</v>
      </c>
      <c r="C70" s="14" t="s">
        <v>38</v>
      </c>
      <c r="D70" s="14" t="s">
        <v>39</v>
      </c>
      <c r="E70" s="14" t="s">
        <v>40</v>
      </c>
      <c r="F70" s="21"/>
      <c r="G70" s="103">
        <f>G71</f>
        <v>19779</v>
      </c>
    </row>
    <row r="71" spans="1:8" ht="50.45" customHeight="1" thickBot="1">
      <c r="A71" s="1"/>
      <c r="B71" s="27" t="s">
        <v>276</v>
      </c>
      <c r="C71" s="75" t="s">
        <v>38</v>
      </c>
      <c r="D71" s="75" t="s">
        <v>39</v>
      </c>
      <c r="E71" s="75" t="s">
        <v>272</v>
      </c>
      <c r="F71" s="76"/>
      <c r="G71" s="103">
        <f>G74+G72</f>
        <v>19779</v>
      </c>
    </row>
    <row r="72" spans="1:8" ht="52.15" customHeight="1" thickBot="1">
      <c r="A72" s="1"/>
      <c r="B72" s="27" t="s">
        <v>275</v>
      </c>
      <c r="C72" s="75" t="s">
        <v>38</v>
      </c>
      <c r="D72" s="75" t="s">
        <v>39</v>
      </c>
      <c r="E72" s="75" t="s">
        <v>273</v>
      </c>
      <c r="F72" s="76"/>
      <c r="G72" s="103">
        <f>G73</f>
        <v>3500</v>
      </c>
    </row>
    <row r="73" spans="1:8" ht="52.15" customHeight="1" thickBot="1">
      <c r="A73" s="1"/>
      <c r="B73" s="27" t="s">
        <v>304</v>
      </c>
      <c r="C73" s="14" t="s">
        <v>38</v>
      </c>
      <c r="D73" s="14" t="s">
        <v>39</v>
      </c>
      <c r="E73" s="75" t="s">
        <v>277</v>
      </c>
      <c r="F73" s="76">
        <v>500</v>
      </c>
      <c r="G73" s="103">
        <v>3500</v>
      </c>
    </row>
    <row r="74" spans="1:8" ht="64.150000000000006" customHeight="1" thickBot="1">
      <c r="A74" s="1"/>
      <c r="B74" s="27" t="s">
        <v>274</v>
      </c>
      <c r="C74" s="14" t="s">
        <v>38</v>
      </c>
      <c r="D74" s="14" t="s">
        <v>39</v>
      </c>
      <c r="E74" s="14" t="s">
        <v>271</v>
      </c>
      <c r="F74" s="21"/>
      <c r="G74" s="103">
        <f>G75+G76</f>
        <v>16279</v>
      </c>
    </row>
    <row r="75" spans="1:8" ht="52.9" customHeight="1" thickBot="1">
      <c r="A75" s="1"/>
      <c r="B75" s="27" t="s">
        <v>311</v>
      </c>
      <c r="C75" s="14" t="s">
        <v>38</v>
      </c>
      <c r="D75" s="14" t="s">
        <v>39</v>
      </c>
      <c r="E75" s="75" t="s">
        <v>270</v>
      </c>
      <c r="F75" s="21">
        <v>200</v>
      </c>
      <c r="G75" s="104">
        <v>8139.5</v>
      </c>
    </row>
    <row r="76" spans="1:8" ht="63.75" thickBot="1">
      <c r="A76" s="1"/>
      <c r="B76" s="27" t="s">
        <v>310</v>
      </c>
      <c r="C76" s="14" t="s">
        <v>38</v>
      </c>
      <c r="D76" s="14" t="s">
        <v>39</v>
      </c>
      <c r="E76" s="75" t="s">
        <v>270</v>
      </c>
      <c r="F76" s="21">
        <v>500</v>
      </c>
      <c r="G76" s="104">
        <v>8139.5</v>
      </c>
    </row>
    <row r="77" spans="1:8" ht="21" customHeight="1" thickBot="1">
      <c r="A77" s="1"/>
      <c r="B77" s="42" t="s">
        <v>305</v>
      </c>
      <c r="C77" s="14" t="s">
        <v>38</v>
      </c>
      <c r="D77" s="14">
        <v>12</v>
      </c>
      <c r="E77" s="14"/>
      <c r="F77" s="21"/>
      <c r="G77" s="123">
        <f>G78+G81+G86</f>
        <v>11279.5</v>
      </c>
    </row>
    <row r="78" spans="1:8" ht="48" thickBot="1">
      <c r="A78" s="1"/>
      <c r="B78" s="27" t="s">
        <v>185</v>
      </c>
      <c r="C78" s="14" t="s">
        <v>38</v>
      </c>
      <c r="D78" s="14" t="s">
        <v>49</v>
      </c>
      <c r="E78" s="14" t="s">
        <v>42</v>
      </c>
      <c r="F78" s="21"/>
      <c r="G78" s="123">
        <f>G79</f>
        <v>300</v>
      </c>
    </row>
    <row r="79" spans="1:8" ht="32.25" thickBot="1">
      <c r="A79" s="1"/>
      <c r="B79" s="9" t="s">
        <v>186</v>
      </c>
      <c r="C79" s="14" t="s">
        <v>38</v>
      </c>
      <c r="D79" s="14" t="s">
        <v>49</v>
      </c>
      <c r="E79" s="14" t="s">
        <v>78</v>
      </c>
      <c r="F79" s="21"/>
      <c r="G79" s="123">
        <f>G80</f>
        <v>300</v>
      </c>
    </row>
    <row r="80" spans="1:8" ht="49.9" customHeight="1" thickBot="1">
      <c r="A80" s="1"/>
      <c r="B80" s="7" t="s">
        <v>64</v>
      </c>
      <c r="C80" s="14" t="s">
        <v>38</v>
      </c>
      <c r="D80" s="14" t="s">
        <v>49</v>
      </c>
      <c r="E80" s="13" t="s">
        <v>241</v>
      </c>
      <c r="F80" s="21">
        <v>200</v>
      </c>
      <c r="G80" s="123">
        <v>300</v>
      </c>
    </row>
    <row r="81" spans="1:8" ht="52.15" customHeight="1" thickBot="1">
      <c r="A81" s="1"/>
      <c r="B81" s="27" t="s">
        <v>164</v>
      </c>
      <c r="C81" s="14" t="s">
        <v>38</v>
      </c>
      <c r="D81" s="14" t="s">
        <v>49</v>
      </c>
      <c r="E81" s="14" t="s">
        <v>54</v>
      </c>
      <c r="F81" s="21"/>
      <c r="G81" s="123">
        <f>G82</f>
        <v>10912</v>
      </c>
    </row>
    <row r="82" spans="1:8" ht="48" thickBot="1">
      <c r="A82" s="1"/>
      <c r="B82" s="49" t="s">
        <v>187</v>
      </c>
      <c r="C82" s="14" t="s">
        <v>38</v>
      </c>
      <c r="D82" s="14" t="s">
        <v>49</v>
      </c>
      <c r="E82" s="14" t="s">
        <v>146</v>
      </c>
      <c r="F82" s="21"/>
      <c r="G82" s="123">
        <f>G83+G84+G85</f>
        <v>10912</v>
      </c>
    </row>
    <row r="83" spans="1:8" ht="78" customHeight="1" thickBot="1">
      <c r="A83" s="1"/>
      <c r="B83" s="21" t="s">
        <v>188</v>
      </c>
      <c r="C83" s="14" t="s">
        <v>38</v>
      </c>
      <c r="D83" s="14" t="s">
        <v>49</v>
      </c>
      <c r="E83" s="13" t="s">
        <v>147</v>
      </c>
      <c r="F83" s="21">
        <v>100</v>
      </c>
      <c r="G83" s="123">
        <v>7249</v>
      </c>
    </row>
    <row r="84" spans="1:8" ht="38.450000000000003" customHeight="1" thickBot="1">
      <c r="A84" s="1"/>
      <c r="B84" s="7" t="s">
        <v>189</v>
      </c>
      <c r="C84" s="14" t="s">
        <v>38</v>
      </c>
      <c r="D84" s="14" t="s">
        <v>49</v>
      </c>
      <c r="E84" s="13" t="s">
        <v>147</v>
      </c>
      <c r="F84" s="21">
        <v>200</v>
      </c>
      <c r="G84" s="104">
        <v>3609</v>
      </c>
      <c r="H84" s="132">
        <v>165</v>
      </c>
    </row>
    <row r="85" spans="1:8" ht="32.25" thickBot="1">
      <c r="A85" s="1"/>
      <c r="B85" s="7" t="s">
        <v>190</v>
      </c>
      <c r="C85" s="14" t="s">
        <v>38</v>
      </c>
      <c r="D85" s="14" t="s">
        <v>49</v>
      </c>
      <c r="E85" s="13" t="s">
        <v>147</v>
      </c>
      <c r="F85" s="21">
        <v>800</v>
      </c>
      <c r="G85" s="123">
        <v>54</v>
      </c>
    </row>
    <row r="86" spans="1:8" ht="93" customHeight="1" thickBot="1">
      <c r="A86" s="1"/>
      <c r="B86" s="24" t="s">
        <v>168</v>
      </c>
      <c r="C86" s="14" t="s">
        <v>38</v>
      </c>
      <c r="D86" s="14" t="s">
        <v>49</v>
      </c>
      <c r="E86" s="13">
        <v>11</v>
      </c>
      <c r="F86" s="21"/>
      <c r="G86" s="123">
        <f>G87</f>
        <v>67.5</v>
      </c>
    </row>
    <row r="87" spans="1:8" ht="66.599999999999994" customHeight="1" thickBot="1">
      <c r="A87" s="1"/>
      <c r="B87" s="9" t="s">
        <v>209</v>
      </c>
      <c r="C87" s="14" t="s">
        <v>251</v>
      </c>
      <c r="D87" s="14" t="s">
        <v>49</v>
      </c>
      <c r="E87" s="13" t="s">
        <v>128</v>
      </c>
      <c r="F87" s="21"/>
      <c r="G87" s="123">
        <f>G88</f>
        <v>67.5</v>
      </c>
    </row>
    <row r="88" spans="1:8" ht="36" customHeight="1" thickBot="1">
      <c r="A88" s="1"/>
      <c r="B88" s="114" t="s">
        <v>286</v>
      </c>
      <c r="C88" s="75" t="s">
        <v>38</v>
      </c>
      <c r="D88" s="75" t="s">
        <v>49</v>
      </c>
      <c r="E88" s="86" t="s">
        <v>283</v>
      </c>
      <c r="F88" s="21"/>
      <c r="G88" s="123">
        <f>G89</f>
        <v>67.5</v>
      </c>
    </row>
    <row r="89" spans="1:8" ht="34.15" customHeight="1" thickBot="1">
      <c r="A89" s="1"/>
      <c r="B89" s="7" t="s">
        <v>306</v>
      </c>
      <c r="C89" s="14" t="s">
        <v>38</v>
      </c>
      <c r="D89" s="14" t="s">
        <v>49</v>
      </c>
      <c r="E89" s="86" t="s">
        <v>292</v>
      </c>
      <c r="F89" s="21">
        <v>500</v>
      </c>
      <c r="G89" s="123">
        <v>67.5</v>
      </c>
    </row>
    <row r="90" spans="1:8" ht="25.15" customHeight="1" thickBot="1">
      <c r="A90" s="36">
        <v>4</v>
      </c>
      <c r="B90" s="46" t="s">
        <v>16</v>
      </c>
      <c r="C90" s="16" t="s">
        <v>42</v>
      </c>
      <c r="D90" s="16"/>
      <c r="E90" s="16"/>
      <c r="F90" s="22"/>
      <c r="G90" s="125">
        <f>G91+G100+G128+G140</f>
        <v>168691.04300000001</v>
      </c>
    </row>
    <row r="91" spans="1:8" ht="16.5" thickBot="1">
      <c r="A91" s="1"/>
      <c r="B91" s="47" t="s">
        <v>17</v>
      </c>
      <c r="C91" s="18" t="s">
        <v>42</v>
      </c>
      <c r="D91" s="18" t="s">
        <v>36</v>
      </c>
      <c r="E91" s="18"/>
      <c r="F91" s="24"/>
      <c r="G91" s="123">
        <f>G92</f>
        <v>23470.425999999999</v>
      </c>
    </row>
    <row r="92" spans="1:8" ht="32.25" thickBot="1">
      <c r="A92" s="1"/>
      <c r="B92" s="44" t="s">
        <v>191</v>
      </c>
      <c r="C92" s="18" t="s">
        <v>42</v>
      </c>
      <c r="D92" s="18" t="s">
        <v>36</v>
      </c>
      <c r="E92" s="18" t="s">
        <v>36</v>
      </c>
      <c r="F92" s="24"/>
      <c r="G92" s="123">
        <f>G93</f>
        <v>23470.425999999999</v>
      </c>
    </row>
    <row r="93" spans="1:8" ht="32.25" thickBot="1">
      <c r="A93" s="1"/>
      <c r="B93" s="9" t="s">
        <v>192</v>
      </c>
      <c r="C93" s="18" t="s">
        <v>42</v>
      </c>
      <c r="D93" s="18" t="s">
        <v>36</v>
      </c>
      <c r="E93" s="18" t="s">
        <v>82</v>
      </c>
      <c r="F93" s="24"/>
      <c r="G93" s="123">
        <f>G95+G96+G97+G98+G99</f>
        <v>23470.425999999999</v>
      </c>
    </row>
    <row r="94" spans="1:8" ht="79.5" thickBot="1">
      <c r="A94" s="1"/>
      <c r="B94" s="141" t="s">
        <v>312</v>
      </c>
      <c r="C94" s="18" t="s">
        <v>42</v>
      </c>
      <c r="D94" s="18" t="s">
        <v>36</v>
      </c>
      <c r="E94" s="18" t="s">
        <v>194</v>
      </c>
      <c r="F94" s="24"/>
      <c r="G94" s="103">
        <f>G95+G96+G97+G98+G99</f>
        <v>23470.425999999999</v>
      </c>
    </row>
    <row r="95" spans="1:8" ht="95.45" customHeight="1" thickBot="1">
      <c r="A95" s="1"/>
      <c r="B95" s="7" t="s">
        <v>83</v>
      </c>
      <c r="C95" s="14" t="s">
        <v>42</v>
      </c>
      <c r="D95" s="14" t="s">
        <v>36</v>
      </c>
      <c r="E95" s="13" t="s">
        <v>85</v>
      </c>
      <c r="F95" s="21">
        <v>100</v>
      </c>
      <c r="G95" s="123">
        <v>12721.9</v>
      </c>
    </row>
    <row r="96" spans="1:8" ht="63.6" customHeight="1" thickBot="1">
      <c r="A96" s="1"/>
      <c r="B96" s="7" t="s">
        <v>84</v>
      </c>
      <c r="C96" s="14" t="s">
        <v>42</v>
      </c>
      <c r="D96" s="14" t="s">
        <v>36</v>
      </c>
      <c r="E96" s="13" t="s">
        <v>85</v>
      </c>
      <c r="F96" s="21">
        <v>200</v>
      </c>
      <c r="G96" s="123">
        <v>128.5</v>
      </c>
    </row>
    <row r="97" spans="1:9" ht="79.900000000000006" customHeight="1" thickBot="1">
      <c r="A97" s="1"/>
      <c r="B97" s="9" t="s">
        <v>86</v>
      </c>
      <c r="C97" s="18" t="s">
        <v>42</v>
      </c>
      <c r="D97" s="14" t="s">
        <v>36</v>
      </c>
      <c r="E97" s="13" t="s">
        <v>87</v>
      </c>
      <c r="F97" s="21">
        <v>100</v>
      </c>
      <c r="G97" s="123">
        <v>4054</v>
      </c>
    </row>
    <row r="98" spans="1:9" ht="48" thickBot="1">
      <c r="A98" s="1"/>
      <c r="B98" s="9" t="s">
        <v>88</v>
      </c>
      <c r="C98" s="18" t="s">
        <v>42</v>
      </c>
      <c r="D98" s="14" t="s">
        <v>36</v>
      </c>
      <c r="E98" s="13" t="s">
        <v>87</v>
      </c>
      <c r="F98" s="21">
        <v>200</v>
      </c>
      <c r="G98" s="104">
        <v>6053.21</v>
      </c>
      <c r="I98" s="136">
        <v>2.8159999999999998</v>
      </c>
    </row>
    <row r="99" spans="1:9" ht="48" thickBot="1">
      <c r="A99" s="1"/>
      <c r="B99" s="9" t="s">
        <v>89</v>
      </c>
      <c r="C99" s="18" t="s">
        <v>42</v>
      </c>
      <c r="D99" s="14" t="s">
        <v>36</v>
      </c>
      <c r="E99" s="13" t="s">
        <v>87</v>
      </c>
      <c r="F99" s="21">
        <v>800</v>
      </c>
      <c r="G99" s="112">
        <v>512.81600000000003</v>
      </c>
      <c r="H99" s="132">
        <v>2.8159999999999998</v>
      </c>
    </row>
    <row r="100" spans="1:9" ht="16.5" thickBot="1">
      <c r="A100" s="1"/>
      <c r="B100" s="47" t="s">
        <v>18</v>
      </c>
      <c r="C100" s="18" t="s">
        <v>42</v>
      </c>
      <c r="D100" s="18" t="s">
        <v>40</v>
      </c>
      <c r="E100" s="18"/>
      <c r="F100" s="24"/>
      <c r="G100" s="122">
        <f>G101+G123</f>
        <v>136669.117</v>
      </c>
    </row>
    <row r="101" spans="1:9" ht="32.25" thickBot="1">
      <c r="A101" s="1"/>
      <c r="B101" s="44" t="s">
        <v>191</v>
      </c>
      <c r="C101" s="18" t="s">
        <v>42</v>
      </c>
      <c r="D101" s="18" t="s">
        <v>40</v>
      </c>
      <c r="E101" s="18" t="s">
        <v>36</v>
      </c>
      <c r="F101" s="24"/>
      <c r="G101" s="122">
        <f>G102+G118</f>
        <v>132778.13500000001</v>
      </c>
    </row>
    <row r="102" spans="1:9" ht="32.25" thickBot="1">
      <c r="A102" s="1"/>
      <c r="B102" s="9" t="s">
        <v>192</v>
      </c>
      <c r="C102" s="18" t="s">
        <v>42</v>
      </c>
      <c r="D102" s="18" t="s">
        <v>40</v>
      </c>
      <c r="E102" s="18" t="s">
        <v>82</v>
      </c>
      <c r="F102" s="24"/>
      <c r="G102" s="122">
        <f>G103+G111+G116</f>
        <v>120533.13500000002</v>
      </c>
    </row>
    <row r="103" spans="1:9" ht="61.15" customHeight="1" thickBot="1">
      <c r="A103" s="1"/>
      <c r="B103" s="142" t="s">
        <v>313</v>
      </c>
      <c r="C103" s="18" t="s">
        <v>42</v>
      </c>
      <c r="D103" s="18" t="s">
        <v>40</v>
      </c>
      <c r="E103" s="18" t="s">
        <v>196</v>
      </c>
      <c r="F103" s="24"/>
      <c r="G103" s="124">
        <f>G104+G105+G106+G107+G108+G109+G110</f>
        <v>119037.90500000003</v>
      </c>
    </row>
    <row r="104" spans="1:9" ht="143.44999999999999" customHeight="1" thickBot="1">
      <c r="A104" s="1"/>
      <c r="B104" s="10" t="s">
        <v>91</v>
      </c>
      <c r="C104" s="18" t="s">
        <v>42</v>
      </c>
      <c r="D104" s="18" t="s">
        <v>40</v>
      </c>
      <c r="E104" s="13" t="s">
        <v>90</v>
      </c>
      <c r="F104" s="24">
        <v>100</v>
      </c>
      <c r="G104" s="123">
        <v>75866.600000000006</v>
      </c>
    </row>
    <row r="105" spans="1:9" ht="97.15" customHeight="1" thickBot="1">
      <c r="A105" s="1"/>
      <c r="B105" s="10" t="s">
        <v>92</v>
      </c>
      <c r="C105" s="14" t="s">
        <v>42</v>
      </c>
      <c r="D105" s="14" t="s">
        <v>40</v>
      </c>
      <c r="E105" s="13" t="s">
        <v>90</v>
      </c>
      <c r="F105" s="21">
        <v>200</v>
      </c>
      <c r="G105" s="123">
        <v>766.3</v>
      </c>
    </row>
    <row r="106" spans="1:9" ht="114" customHeight="1" thickBot="1">
      <c r="A106" s="1"/>
      <c r="B106" s="10" t="s">
        <v>93</v>
      </c>
      <c r="C106" s="14" t="s">
        <v>42</v>
      </c>
      <c r="D106" s="14" t="s">
        <v>40</v>
      </c>
      <c r="E106" s="13" t="s">
        <v>90</v>
      </c>
      <c r="F106" s="21">
        <v>600</v>
      </c>
      <c r="G106" s="122">
        <v>17086.8</v>
      </c>
    </row>
    <row r="107" spans="1:9" ht="67.900000000000006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23">
        <v>19964.847000000002</v>
      </c>
      <c r="I107" s="136" t="s">
        <v>293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123">
        <v>108</v>
      </c>
    </row>
    <row r="109" spans="1:9" ht="67.150000000000006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104">
        <v>3327.58</v>
      </c>
      <c r="I109" s="136">
        <v>138.41999999999999</v>
      </c>
    </row>
    <row r="110" spans="1:9" ht="48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10">
        <v>1917.778</v>
      </c>
      <c r="H110" s="132">
        <v>17.777999999999999</v>
      </c>
    </row>
    <row r="111" spans="1:9" ht="48" thickBot="1">
      <c r="A111" s="1"/>
      <c r="B111" s="142" t="s">
        <v>316</v>
      </c>
      <c r="C111" s="14" t="s">
        <v>42</v>
      </c>
      <c r="D111" s="14" t="s">
        <v>40</v>
      </c>
      <c r="E111" s="13" t="s">
        <v>317</v>
      </c>
      <c r="F111" s="21"/>
      <c r="G111" s="104">
        <f>G112+G113+G114+G115</f>
        <v>995.2299999999999</v>
      </c>
    </row>
    <row r="112" spans="1:9" ht="111" thickBot="1">
      <c r="A112" s="1"/>
      <c r="B112" s="9" t="s">
        <v>287</v>
      </c>
      <c r="C112" s="14" t="s">
        <v>42</v>
      </c>
      <c r="D112" s="14" t="s">
        <v>40</v>
      </c>
      <c r="E112" s="13" t="s">
        <v>315</v>
      </c>
      <c r="F112" s="21">
        <v>200</v>
      </c>
      <c r="G112" s="135">
        <v>380.57299999999998</v>
      </c>
      <c r="H112" s="132">
        <v>380.57299999999998</v>
      </c>
    </row>
    <row r="113" spans="1:9" ht="126.75" thickBot="1">
      <c r="A113" s="1"/>
      <c r="B113" s="9" t="s">
        <v>295</v>
      </c>
      <c r="C113" s="14" t="s">
        <v>42</v>
      </c>
      <c r="D113" s="14" t="s">
        <v>40</v>
      </c>
      <c r="E113" s="13" t="s">
        <v>315</v>
      </c>
      <c r="F113" s="21">
        <v>600</v>
      </c>
      <c r="G113" s="135">
        <v>65.427000000000007</v>
      </c>
      <c r="H113" s="132">
        <v>65.427000000000007</v>
      </c>
    </row>
    <row r="114" spans="1:9" ht="111" thickBot="1">
      <c r="A114" s="1"/>
      <c r="B114" s="9" t="s">
        <v>287</v>
      </c>
      <c r="C114" s="14" t="s">
        <v>42</v>
      </c>
      <c r="D114" s="14" t="s">
        <v>40</v>
      </c>
      <c r="E114" s="13" t="s">
        <v>314</v>
      </c>
      <c r="F114" s="21">
        <v>200</v>
      </c>
      <c r="G114" s="135">
        <v>410.81</v>
      </c>
      <c r="H114" s="132">
        <v>20.7</v>
      </c>
    </row>
    <row r="115" spans="1:9" ht="126.75" thickBot="1">
      <c r="A115" s="1"/>
      <c r="B115" s="9" t="s">
        <v>295</v>
      </c>
      <c r="C115" s="14" t="s">
        <v>42</v>
      </c>
      <c r="D115" s="14" t="s">
        <v>40</v>
      </c>
      <c r="E115" s="13" t="s">
        <v>314</v>
      </c>
      <c r="F115" s="143">
        <v>600</v>
      </c>
      <c r="G115" s="135">
        <v>138.41999999999999</v>
      </c>
      <c r="H115" s="132">
        <v>138.41999999999999</v>
      </c>
    </row>
    <row r="116" spans="1:9" ht="32.25" thickBot="1">
      <c r="A116" s="1"/>
      <c r="B116" s="142" t="s">
        <v>318</v>
      </c>
      <c r="C116" s="14" t="s">
        <v>42</v>
      </c>
      <c r="D116" s="14" t="s">
        <v>40</v>
      </c>
      <c r="E116" s="19" t="s">
        <v>319</v>
      </c>
      <c r="F116" s="144"/>
      <c r="G116" s="135">
        <f>G117</f>
        <v>500</v>
      </c>
    </row>
    <row r="117" spans="1:9" ht="48" thickBot="1">
      <c r="A117" s="1"/>
      <c r="B117" s="12" t="s">
        <v>88</v>
      </c>
      <c r="C117" s="14" t="s">
        <v>42</v>
      </c>
      <c r="D117" s="14" t="s">
        <v>40</v>
      </c>
      <c r="E117" s="19" t="s">
        <v>320</v>
      </c>
      <c r="F117" s="144">
        <v>200</v>
      </c>
      <c r="G117" s="135">
        <v>500</v>
      </c>
      <c r="H117" s="132">
        <v>500</v>
      </c>
    </row>
    <row r="118" spans="1:9" ht="21.6" customHeight="1" thickBot="1">
      <c r="A118" s="1"/>
      <c r="B118" s="32" t="s">
        <v>98</v>
      </c>
      <c r="C118" s="14" t="s">
        <v>42</v>
      </c>
      <c r="D118" s="14" t="s">
        <v>40</v>
      </c>
      <c r="E118" s="13" t="s">
        <v>99</v>
      </c>
      <c r="F118" s="7"/>
      <c r="G118" s="122">
        <f>G119+G120+G121+G122</f>
        <v>12245</v>
      </c>
    </row>
    <row r="119" spans="1:9" ht="81" customHeight="1" thickBot="1">
      <c r="A119" s="1"/>
      <c r="B119" s="12" t="s">
        <v>86</v>
      </c>
      <c r="C119" s="14" t="s">
        <v>42</v>
      </c>
      <c r="D119" s="14" t="s">
        <v>40</v>
      </c>
      <c r="E119" s="13" t="s">
        <v>137</v>
      </c>
      <c r="F119" s="21">
        <v>100</v>
      </c>
      <c r="G119" s="123">
        <v>3694</v>
      </c>
    </row>
    <row r="120" spans="1:9" ht="48" thickBot="1">
      <c r="A120" s="1"/>
      <c r="B120" s="12" t="s">
        <v>88</v>
      </c>
      <c r="C120" s="14" t="s">
        <v>42</v>
      </c>
      <c r="D120" s="14" t="s">
        <v>40</v>
      </c>
      <c r="E120" s="13" t="s">
        <v>137</v>
      </c>
      <c r="F120" s="24">
        <v>200</v>
      </c>
      <c r="G120" s="123">
        <v>1061</v>
      </c>
    </row>
    <row r="121" spans="1:9" ht="63" customHeight="1" thickBot="1">
      <c r="A121" s="1"/>
      <c r="B121" s="10" t="s">
        <v>97</v>
      </c>
      <c r="C121" s="14" t="s">
        <v>42</v>
      </c>
      <c r="D121" s="14" t="s">
        <v>40</v>
      </c>
      <c r="E121" s="13" t="s">
        <v>137</v>
      </c>
      <c r="F121" s="24">
        <v>600</v>
      </c>
      <c r="G121" s="123">
        <v>7453</v>
      </c>
    </row>
    <row r="122" spans="1:9" ht="48" thickBot="1">
      <c r="A122" s="1"/>
      <c r="B122" s="12" t="s">
        <v>89</v>
      </c>
      <c r="C122" s="14" t="s">
        <v>42</v>
      </c>
      <c r="D122" s="14" t="s">
        <v>40</v>
      </c>
      <c r="E122" s="13" t="s">
        <v>137</v>
      </c>
      <c r="F122" s="24">
        <v>800</v>
      </c>
      <c r="G122" s="124">
        <v>37</v>
      </c>
    </row>
    <row r="123" spans="1:9" ht="32.25" thickBot="1">
      <c r="A123" s="1"/>
      <c r="B123" s="12" t="s">
        <v>197</v>
      </c>
      <c r="C123" s="14" t="s">
        <v>42</v>
      </c>
      <c r="D123" s="14" t="s">
        <v>40</v>
      </c>
      <c r="E123" s="14" t="s">
        <v>38</v>
      </c>
      <c r="F123" s="24"/>
      <c r="G123" s="123">
        <f>G124</f>
        <v>3890.982</v>
      </c>
    </row>
    <row r="124" spans="1:9" ht="25.15" customHeight="1" thickBot="1">
      <c r="A124" s="1"/>
      <c r="B124" s="12" t="s">
        <v>198</v>
      </c>
      <c r="C124" s="14" t="s">
        <v>42</v>
      </c>
      <c r="D124" s="14" t="s">
        <v>40</v>
      </c>
      <c r="E124" s="14" t="s">
        <v>139</v>
      </c>
      <c r="F124" s="24"/>
      <c r="G124" s="123">
        <f>G125+G126+G127</f>
        <v>3890.982</v>
      </c>
    </row>
    <row r="125" spans="1:9" ht="82.15" customHeight="1" thickBot="1">
      <c r="A125" s="1"/>
      <c r="B125" s="11" t="s">
        <v>86</v>
      </c>
      <c r="C125" s="14" t="s">
        <v>42</v>
      </c>
      <c r="D125" s="14" t="s">
        <v>40</v>
      </c>
      <c r="E125" s="14" t="s">
        <v>140</v>
      </c>
      <c r="F125" s="24">
        <v>100</v>
      </c>
      <c r="G125" s="123">
        <v>3492</v>
      </c>
    </row>
    <row r="126" spans="1:9" ht="48" thickBot="1">
      <c r="A126" s="1"/>
      <c r="B126" s="11" t="s">
        <v>88</v>
      </c>
      <c r="C126" s="14" t="s">
        <v>42</v>
      </c>
      <c r="D126" s="14" t="s">
        <v>40</v>
      </c>
      <c r="E126" s="14" t="s">
        <v>140</v>
      </c>
      <c r="F126" s="24">
        <v>200</v>
      </c>
      <c r="G126" s="110">
        <v>392.98200000000003</v>
      </c>
      <c r="I126" s="136">
        <v>2</v>
      </c>
    </row>
    <row r="127" spans="1:9" ht="48" thickBot="1">
      <c r="A127" s="1"/>
      <c r="B127" s="11" t="s">
        <v>89</v>
      </c>
      <c r="C127" s="14" t="s">
        <v>42</v>
      </c>
      <c r="D127" s="14" t="s">
        <v>40</v>
      </c>
      <c r="E127" s="14" t="s">
        <v>140</v>
      </c>
      <c r="F127" s="24">
        <v>800</v>
      </c>
      <c r="G127" s="104">
        <v>6</v>
      </c>
      <c r="H127" s="132">
        <v>2</v>
      </c>
    </row>
    <row r="128" spans="1:9" ht="20.45" customHeight="1" thickBot="1">
      <c r="A128" s="1"/>
      <c r="B128" s="54" t="s">
        <v>19</v>
      </c>
      <c r="C128" s="38" t="s">
        <v>42</v>
      </c>
      <c r="D128" s="38" t="s">
        <v>42</v>
      </c>
      <c r="E128" s="38"/>
      <c r="F128" s="39"/>
      <c r="G128" s="127">
        <f>G129</f>
        <v>1351.5</v>
      </c>
    </row>
    <row r="129" spans="1:8" ht="32.25" thickBot="1">
      <c r="A129" s="1"/>
      <c r="B129" s="119" t="s">
        <v>191</v>
      </c>
      <c r="C129" s="14" t="s">
        <v>42</v>
      </c>
      <c r="D129" s="14" t="s">
        <v>42</v>
      </c>
      <c r="E129" s="14" t="s">
        <v>36</v>
      </c>
      <c r="F129" s="17"/>
      <c r="G129" s="122">
        <f>G130+G136</f>
        <v>1351.5</v>
      </c>
    </row>
    <row r="130" spans="1:8" ht="32.25" thickBot="1">
      <c r="A130" s="1"/>
      <c r="B130" s="9" t="s">
        <v>192</v>
      </c>
      <c r="C130" s="14" t="s">
        <v>42</v>
      </c>
      <c r="D130" s="14" t="s">
        <v>42</v>
      </c>
      <c r="E130" s="14" t="s">
        <v>82</v>
      </c>
      <c r="F130" s="17"/>
      <c r="G130" s="122">
        <f>G131</f>
        <v>941.5</v>
      </c>
    </row>
    <row r="131" spans="1:8" ht="34.9" customHeight="1" thickBot="1">
      <c r="A131" s="1"/>
      <c r="B131" s="71" t="s">
        <v>199</v>
      </c>
      <c r="C131" s="14" t="s">
        <v>42</v>
      </c>
      <c r="D131" s="14" t="s">
        <v>42</v>
      </c>
      <c r="E131" s="14" t="s">
        <v>200</v>
      </c>
      <c r="F131" s="17"/>
      <c r="G131" s="124">
        <f>G135+G132+G133+G134</f>
        <v>941.5</v>
      </c>
    </row>
    <row r="132" spans="1:8" ht="44.45" customHeight="1" thickBot="1">
      <c r="A132" s="1"/>
      <c r="B132" s="140" t="s">
        <v>297</v>
      </c>
      <c r="C132" s="14" t="s">
        <v>42</v>
      </c>
      <c r="D132" s="14" t="s">
        <v>42</v>
      </c>
      <c r="E132" s="86" t="s">
        <v>294</v>
      </c>
      <c r="F132" s="17">
        <v>200</v>
      </c>
      <c r="G132" s="112">
        <v>590.97199999999998</v>
      </c>
      <c r="H132" s="132">
        <v>590.97199999999998</v>
      </c>
    </row>
    <row r="133" spans="1:8" ht="63.6" customHeight="1" thickBot="1">
      <c r="A133" s="1"/>
      <c r="B133" s="140" t="s">
        <v>298</v>
      </c>
      <c r="C133" s="14" t="s">
        <v>42</v>
      </c>
      <c r="D133" s="14" t="s">
        <v>42</v>
      </c>
      <c r="E133" s="86" t="s">
        <v>294</v>
      </c>
      <c r="F133" s="17">
        <v>600</v>
      </c>
      <c r="G133" s="112">
        <v>150.52799999999999</v>
      </c>
      <c r="H133" s="132">
        <v>150.52799999999999</v>
      </c>
    </row>
    <row r="134" spans="1:8" ht="52.15" customHeight="1" thickBot="1">
      <c r="A134" s="1"/>
      <c r="B134" s="140" t="s">
        <v>297</v>
      </c>
      <c r="C134" s="14" t="s">
        <v>42</v>
      </c>
      <c r="D134" s="14" t="s">
        <v>42</v>
      </c>
      <c r="E134" s="86" t="s">
        <v>290</v>
      </c>
      <c r="F134" s="17">
        <v>200</v>
      </c>
      <c r="G134" s="112">
        <v>196</v>
      </c>
    </row>
    <row r="135" spans="1:8" ht="48.6" customHeight="1" thickBot="1">
      <c r="A135" s="1"/>
      <c r="B135" s="7" t="s">
        <v>303</v>
      </c>
      <c r="C135" s="14" t="s">
        <v>42</v>
      </c>
      <c r="D135" s="14" t="s">
        <v>42</v>
      </c>
      <c r="E135" s="86" t="s">
        <v>264</v>
      </c>
      <c r="F135" s="17">
        <v>200</v>
      </c>
      <c r="G135" s="104">
        <v>4</v>
      </c>
    </row>
    <row r="136" spans="1:8" ht="16.5" thickBot="1">
      <c r="A136" s="1"/>
      <c r="B136" s="119" t="s">
        <v>201</v>
      </c>
      <c r="C136" s="14" t="s">
        <v>42</v>
      </c>
      <c r="D136" s="14" t="s">
        <v>42</v>
      </c>
      <c r="E136" s="14" t="s">
        <v>100</v>
      </c>
      <c r="F136" s="17"/>
      <c r="G136" s="123">
        <f>G137</f>
        <v>410</v>
      </c>
    </row>
    <row r="137" spans="1:8" ht="32.25" thickBot="1">
      <c r="A137" s="1"/>
      <c r="B137" s="9" t="s">
        <v>299</v>
      </c>
      <c r="C137" s="14" t="s">
        <v>42</v>
      </c>
      <c r="D137" s="14" t="s">
        <v>42</v>
      </c>
      <c r="E137" s="14" t="s">
        <v>302</v>
      </c>
      <c r="F137" s="17"/>
      <c r="G137" s="123">
        <f>G138+G139</f>
        <v>410</v>
      </c>
    </row>
    <row r="138" spans="1:8" ht="63.75" thickBot="1">
      <c r="A138" s="1"/>
      <c r="B138" s="120" t="s">
        <v>296</v>
      </c>
      <c r="C138" s="14" t="s">
        <v>42</v>
      </c>
      <c r="D138" s="14" t="s">
        <v>42</v>
      </c>
      <c r="E138" s="13" t="s">
        <v>300</v>
      </c>
      <c r="F138" s="17">
        <v>200</v>
      </c>
      <c r="G138" s="104">
        <v>22</v>
      </c>
      <c r="H138" s="132">
        <v>22</v>
      </c>
    </row>
    <row r="139" spans="1:8" ht="49.9" customHeight="1" thickBot="1">
      <c r="A139" s="1"/>
      <c r="B139" s="9" t="s">
        <v>138</v>
      </c>
      <c r="C139" s="14" t="s">
        <v>42</v>
      </c>
      <c r="D139" s="14" t="s">
        <v>42</v>
      </c>
      <c r="E139" s="13" t="s">
        <v>301</v>
      </c>
      <c r="F139" s="17">
        <v>200</v>
      </c>
      <c r="G139" s="123">
        <v>388</v>
      </c>
    </row>
    <row r="140" spans="1:8" ht="21.6" customHeight="1" thickBot="1">
      <c r="A140" s="1"/>
      <c r="B140" s="42" t="s">
        <v>20</v>
      </c>
      <c r="C140" s="38" t="s">
        <v>42</v>
      </c>
      <c r="D140" s="38" t="s">
        <v>39</v>
      </c>
      <c r="E140" s="38"/>
      <c r="F140" s="40"/>
      <c r="G140" s="128">
        <f>G141</f>
        <v>7200</v>
      </c>
    </row>
    <row r="141" spans="1:8" ht="32.25" thickBot="1">
      <c r="A141" s="1"/>
      <c r="B141" s="27" t="s">
        <v>191</v>
      </c>
      <c r="C141" s="14" t="s">
        <v>42</v>
      </c>
      <c r="D141" s="14" t="s">
        <v>39</v>
      </c>
      <c r="E141" s="14" t="s">
        <v>36</v>
      </c>
      <c r="F141" s="21"/>
      <c r="G141" s="123">
        <f>G142</f>
        <v>7200</v>
      </c>
    </row>
    <row r="142" spans="1:8" ht="32.25" thickBot="1">
      <c r="A142" s="1"/>
      <c r="B142" s="27" t="s">
        <v>169</v>
      </c>
      <c r="C142" s="14" t="s">
        <v>42</v>
      </c>
      <c r="D142" s="14" t="s">
        <v>39</v>
      </c>
      <c r="E142" s="14" t="s">
        <v>79</v>
      </c>
      <c r="F142" s="21"/>
      <c r="G142" s="123">
        <f>G144+G146+G147+G148</f>
        <v>7200</v>
      </c>
    </row>
    <row r="143" spans="1:8" ht="36.6" customHeight="1" thickBot="1">
      <c r="A143" s="1"/>
      <c r="B143" s="27" t="s">
        <v>202</v>
      </c>
      <c r="C143" s="14" t="s">
        <v>42</v>
      </c>
      <c r="D143" s="14" t="s">
        <v>39</v>
      </c>
      <c r="E143" s="14" t="s">
        <v>203</v>
      </c>
      <c r="F143" s="21"/>
      <c r="G143" s="103">
        <f>G144</f>
        <v>1564</v>
      </c>
    </row>
    <row r="144" spans="1:8" ht="94.15" customHeight="1" thickBot="1">
      <c r="A144" s="1"/>
      <c r="B144" s="7" t="s">
        <v>52</v>
      </c>
      <c r="C144" s="14" t="s">
        <v>42</v>
      </c>
      <c r="D144" s="14" t="s">
        <v>39</v>
      </c>
      <c r="E144" s="13" t="s">
        <v>102</v>
      </c>
      <c r="F144" s="21">
        <v>100</v>
      </c>
      <c r="G144" s="103">
        <v>1564</v>
      </c>
    </row>
    <row r="145" spans="1:9" ht="33.6" customHeight="1" thickBot="1">
      <c r="A145" s="1"/>
      <c r="B145" s="9" t="s">
        <v>204</v>
      </c>
      <c r="C145" s="14" t="s">
        <v>42</v>
      </c>
      <c r="D145" s="14" t="s">
        <v>39</v>
      </c>
      <c r="E145" s="13" t="s">
        <v>205</v>
      </c>
      <c r="F145" s="21"/>
      <c r="G145" s="103">
        <f>G146+G147+G148</f>
        <v>5636</v>
      </c>
    </row>
    <row r="146" spans="1:9" ht="81" customHeight="1" thickBot="1">
      <c r="A146" s="1"/>
      <c r="B146" s="7" t="s">
        <v>101</v>
      </c>
      <c r="C146" s="14" t="s">
        <v>42</v>
      </c>
      <c r="D146" s="14" t="s">
        <v>39</v>
      </c>
      <c r="E146" s="13" t="s">
        <v>103</v>
      </c>
      <c r="F146" s="21">
        <v>100</v>
      </c>
      <c r="G146" s="103">
        <v>3823</v>
      </c>
    </row>
    <row r="147" spans="1:9" ht="48" thickBot="1">
      <c r="A147" s="1"/>
      <c r="B147" s="7" t="s">
        <v>106</v>
      </c>
      <c r="C147" s="14" t="s">
        <v>42</v>
      </c>
      <c r="D147" s="14" t="s">
        <v>39</v>
      </c>
      <c r="E147" s="13" t="s">
        <v>105</v>
      </c>
      <c r="F147" s="21">
        <v>200</v>
      </c>
      <c r="G147" s="104">
        <v>1808.174</v>
      </c>
      <c r="I147" s="136">
        <v>0.82599999999999996</v>
      </c>
    </row>
    <row r="148" spans="1:9" ht="32.25" thickBot="1">
      <c r="A148" s="1"/>
      <c r="B148" s="7" t="s">
        <v>107</v>
      </c>
      <c r="C148" s="14" t="s">
        <v>42</v>
      </c>
      <c r="D148" s="14" t="s">
        <v>39</v>
      </c>
      <c r="E148" s="13" t="s">
        <v>103</v>
      </c>
      <c r="F148" s="21">
        <v>800</v>
      </c>
      <c r="G148" s="104">
        <v>4.8259999999999996</v>
      </c>
      <c r="H148" s="132">
        <v>0.82599999999999996</v>
      </c>
    </row>
    <row r="149" spans="1:9" ht="21.6" customHeight="1" thickBot="1">
      <c r="A149" s="36">
        <v>5</v>
      </c>
      <c r="B149" s="56" t="s">
        <v>30</v>
      </c>
      <c r="C149" s="16" t="s">
        <v>41</v>
      </c>
      <c r="D149" s="16"/>
      <c r="E149" s="16"/>
      <c r="F149" s="22"/>
      <c r="G149" s="129">
        <f>G150</f>
        <v>26606.7</v>
      </c>
    </row>
    <row r="150" spans="1:9" ht="21" customHeight="1" thickBot="1">
      <c r="A150" s="1"/>
      <c r="B150" s="50" t="s">
        <v>31</v>
      </c>
      <c r="C150" s="18" t="s">
        <v>41</v>
      </c>
      <c r="D150" s="18" t="s">
        <v>36</v>
      </c>
      <c r="E150" s="18"/>
      <c r="F150" s="24"/>
      <c r="G150" s="123">
        <f>G151</f>
        <v>26606.7</v>
      </c>
    </row>
    <row r="151" spans="1:9" ht="32.450000000000003" customHeight="1" thickBot="1">
      <c r="A151" s="1"/>
      <c r="B151" s="49" t="s">
        <v>197</v>
      </c>
      <c r="C151" s="18" t="s">
        <v>41</v>
      </c>
      <c r="D151" s="18" t="s">
        <v>36</v>
      </c>
      <c r="E151" s="18" t="s">
        <v>38</v>
      </c>
      <c r="F151" s="24"/>
      <c r="G151" s="123">
        <f>G152</f>
        <v>26606.7</v>
      </c>
    </row>
    <row r="152" spans="1:9" ht="32.25" thickBot="1">
      <c r="A152" s="1"/>
      <c r="B152" s="9" t="s">
        <v>206</v>
      </c>
      <c r="C152" s="18" t="s">
        <v>41</v>
      </c>
      <c r="D152" s="18" t="s">
        <v>36</v>
      </c>
      <c r="E152" s="18" t="s">
        <v>133</v>
      </c>
      <c r="F152" s="24"/>
      <c r="G152" s="123">
        <f>G154+G155+G156+G158+G159+G160+G162+G161</f>
        <v>26606.7</v>
      </c>
    </row>
    <row r="153" spans="1:9" ht="48.6" customHeight="1" thickBot="1">
      <c r="A153" s="1"/>
      <c r="B153" s="9" t="s">
        <v>207</v>
      </c>
      <c r="C153" s="18" t="s">
        <v>41</v>
      </c>
      <c r="D153" s="18" t="s">
        <v>36</v>
      </c>
      <c r="E153" s="18" t="s">
        <v>156</v>
      </c>
      <c r="F153" s="24"/>
      <c r="G153" s="123">
        <f>G154+G155+G156</f>
        <v>19168</v>
      </c>
    </row>
    <row r="154" spans="1:9" ht="81.599999999999994" customHeight="1" thickBot="1">
      <c r="A154" s="1"/>
      <c r="B154" s="24" t="s">
        <v>86</v>
      </c>
      <c r="C154" s="14" t="s">
        <v>41</v>
      </c>
      <c r="D154" s="14" t="s">
        <v>36</v>
      </c>
      <c r="E154" s="13" t="s">
        <v>134</v>
      </c>
      <c r="F154" s="24">
        <v>100</v>
      </c>
      <c r="G154" s="103">
        <v>13841</v>
      </c>
    </row>
    <row r="155" spans="1:9" ht="48" thickBot="1">
      <c r="A155" s="1"/>
      <c r="B155" s="24" t="s">
        <v>88</v>
      </c>
      <c r="C155" s="14" t="s">
        <v>41</v>
      </c>
      <c r="D155" s="14" t="s">
        <v>36</v>
      </c>
      <c r="E155" s="13" t="s">
        <v>134</v>
      </c>
      <c r="F155" s="24">
        <v>200</v>
      </c>
      <c r="G155" s="110">
        <v>5277</v>
      </c>
      <c r="H155" s="132">
        <v>150</v>
      </c>
    </row>
    <row r="156" spans="1:9" ht="48" thickBot="1">
      <c r="A156" s="1"/>
      <c r="B156" s="24" t="s">
        <v>89</v>
      </c>
      <c r="C156" s="14" t="s">
        <v>41</v>
      </c>
      <c r="D156" s="14" t="s">
        <v>36</v>
      </c>
      <c r="E156" s="13" t="s">
        <v>134</v>
      </c>
      <c r="F156" s="26">
        <v>800</v>
      </c>
      <c r="G156" s="103">
        <v>50</v>
      </c>
    </row>
    <row r="157" spans="1:9" ht="48" thickBot="1">
      <c r="A157" s="1"/>
      <c r="B157" s="24" t="s">
        <v>208</v>
      </c>
      <c r="C157" s="14" t="s">
        <v>41</v>
      </c>
      <c r="D157" s="14" t="s">
        <v>36</v>
      </c>
      <c r="E157" s="13" t="s">
        <v>157</v>
      </c>
      <c r="F157" s="26"/>
      <c r="G157" s="103">
        <f>G158+G159+G160+G161+G162</f>
        <v>7438.7</v>
      </c>
    </row>
    <row r="158" spans="1:9" ht="81.599999999999994" customHeight="1" thickBot="1">
      <c r="A158" s="1"/>
      <c r="B158" s="24" t="s">
        <v>86</v>
      </c>
      <c r="C158" s="14" t="s">
        <v>41</v>
      </c>
      <c r="D158" s="14" t="s">
        <v>36</v>
      </c>
      <c r="E158" s="13" t="s">
        <v>136</v>
      </c>
      <c r="F158" s="24">
        <v>100</v>
      </c>
      <c r="G158" s="124">
        <v>5753</v>
      </c>
    </row>
    <row r="159" spans="1:9" ht="48" thickBot="1">
      <c r="A159" s="1"/>
      <c r="B159" s="24" t="s">
        <v>88</v>
      </c>
      <c r="C159" s="14" t="s">
        <v>41</v>
      </c>
      <c r="D159" s="14" t="s">
        <v>36</v>
      </c>
      <c r="E159" s="13" t="s">
        <v>136</v>
      </c>
      <c r="F159" s="24">
        <v>200</v>
      </c>
      <c r="G159" s="138">
        <v>1545</v>
      </c>
      <c r="H159" s="132">
        <v>150</v>
      </c>
    </row>
    <row r="160" spans="1:9" ht="48" thickBot="1">
      <c r="A160" s="1"/>
      <c r="B160" s="24" t="s">
        <v>89</v>
      </c>
      <c r="C160" s="14" t="s">
        <v>41</v>
      </c>
      <c r="D160" s="14" t="s">
        <v>36</v>
      </c>
      <c r="E160" s="13" t="s">
        <v>136</v>
      </c>
      <c r="F160" s="21">
        <v>800</v>
      </c>
      <c r="G160" s="122">
        <v>75</v>
      </c>
    </row>
    <row r="161" spans="1:7" ht="48.6" customHeight="1" thickBot="1">
      <c r="A161" s="1"/>
      <c r="B161" s="58" t="s">
        <v>155</v>
      </c>
      <c r="C161" s="14" t="s">
        <v>41</v>
      </c>
      <c r="D161" s="14" t="s">
        <v>36</v>
      </c>
      <c r="E161" s="13" t="s">
        <v>158</v>
      </c>
      <c r="F161" s="21">
        <v>200</v>
      </c>
      <c r="G161" s="123">
        <v>60.4</v>
      </c>
    </row>
    <row r="162" spans="1:7" ht="50.45" customHeight="1" thickBot="1">
      <c r="A162" s="1"/>
      <c r="B162" s="58" t="s">
        <v>154</v>
      </c>
      <c r="C162" s="59" t="s">
        <v>41</v>
      </c>
      <c r="D162" s="59" t="s">
        <v>36</v>
      </c>
      <c r="E162" s="60" t="s">
        <v>159</v>
      </c>
      <c r="F162" s="61">
        <v>200</v>
      </c>
      <c r="G162" s="122">
        <v>5.3</v>
      </c>
    </row>
    <row r="163" spans="1:7" ht="23.45" customHeight="1" thickBot="1">
      <c r="A163" s="37">
        <v>6</v>
      </c>
      <c r="B163" s="46" t="s">
        <v>21</v>
      </c>
      <c r="C163" s="16">
        <v>10</v>
      </c>
      <c r="D163" s="16"/>
      <c r="E163" s="16"/>
      <c r="F163" s="22"/>
      <c r="G163" s="129">
        <f>G164+G169+G180</f>
        <v>16185.592000000001</v>
      </c>
    </row>
    <row r="164" spans="1:7" ht="19.899999999999999" customHeight="1" thickBot="1">
      <c r="A164" s="1"/>
      <c r="B164" s="42" t="s">
        <v>27</v>
      </c>
      <c r="C164" s="41">
        <v>10</v>
      </c>
      <c r="D164" s="41" t="s">
        <v>36</v>
      </c>
      <c r="E164" s="41"/>
      <c r="F164" s="39"/>
      <c r="G164" s="127">
        <f t="shared" ref="G164:G165" si="0">G165</f>
        <v>2900</v>
      </c>
    </row>
    <row r="165" spans="1:7" ht="62.45" customHeight="1" thickBot="1">
      <c r="A165" s="1"/>
      <c r="B165" s="24" t="s">
        <v>168</v>
      </c>
      <c r="C165" s="18" t="s">
        <v>54</v>
      </c>
      <c r="D165" s="18" t="s">
        <v>36</v>
      </c>
      <c r="E165" s="18" t="s">
        <v>46</v>
      </c>
      <c r="F165" s="24"/>
      <c r="G165" s="122">
        <f t="shared" si="0"/>
        <v>2900</v>
      </c>
    </row>
    <row r="166" spans="1:7" ht="78.599999999999994" customHeight="1" thickBot="1">
      <c r="A166" s="1"/>
      <c r="B166" s="49" t="s">
        <v>209</v>
      </c>
      <c r="C166" s="18" t="s">
        <v>54</v>
      </c>
      <c r="D166" s="18" t="s">
        <v>36</v>
      </c>
      <c r="E166" s="18" t="s">
        <v>128</v>
      </c>
      <c r="F166" s="24"/>
      <c r="G166" s="122">
        <f>G168</f>
        <v>2900</v>
      </c>
    </row>
    <row r="167" spans="1:7" ht="32.25" thickBot="1">
      <c r="A167" s="1"/>
      <c r="B167" s="9" t="s">
        <v>210</v>
      </c>
      <c r="C167" s="18" t="s">
        <v>54</v>
      </c>
      <c r="D167" s="18" t="s">
        <v>36</v>
      </c>
      <c r="E167" s="18" t="s">
        <v>211</v>
      </c>
      <c r="F167" s="24"/>
      <c r="G167" s="124">
        <f>G168</f>
        <v>2900</v>
      </c>
    </row>
    <row r="168" spans="1:7" ht="51.6" customHeight="1" thickBot="1">
      <c r="A168" s="1"/>
      <c r="B168" s="21" t="s">
        <v>129</v>
      </c>
      <c r="C168" s="14">
        <v>10</v>
      </c>
      <c r="D168" s="14" t="s">
        <v>36</v>
      </c>
      <c r="E168" s="13" t="s">
        <v>243</v>
      </c>
      <c r="F168" s="24">
        <v>300</v>
      </c>
      <c r="G168" s="123">
        <v>2900</v>
      </c>
    </row>
    <row r="169" spans="1:7" ht="24" customHeight="1" thickBot="1">
      <c r="A169" s="1"/>
      <c r="B169" s="47" t="s">
        <v>14</v>
      </c>
      <c r="C169" s="18">
        <v>10</v>
      </c>
      <c r="D169" s="18" t="s">
        <v>37</v>
      </c>
      <c r="E169" s="18"/>
      <c r="F169" s="24"/>
      <c r="G169" s="122">
        <f>G170+G175</f>
        <v>877.69200000000001</v>
      </c>
    </row>
    <row r="170" spans="1:7" ht="54" customHeight="1" thickBot="1">
      <c r="A170" s="1"/>
      <c r="B170" s="44" t="s">
        <v>212</v>
      </c>
      <c r="C170" s="18" t="s">
        <v>54</v>
      </c>
      <c r="D170" s="18" t="s">
        <v>37</v>
      </c>
      <c r="E170" s="18" t="s">
        <v>40</v>
      </c>
      <c r="F170" s="24"/>
      <c r="G170" s="122">
        <f>G171</f>
        <v>680.572</v>
      </c>
    </row>
    <row r="171" spans="1:7" ht="62.45" customHeight="1" thickBot="1">
      <c r="A171" s="1"/>
      <c r="B171" s="9" t="s">
        <v>213</v>
      </c>
      <c r="C171" s="18" t="s">
        <v>54</v>
      </c>
      <c r="D171" s="18" t="s">
        <v>37</v>
      </c>
      <c r="E171" s="18" t="s">
        <v>74</v>
      </c>
      <c r="F171" s="24"/>
      <c r="G171" s="122">
        <f>G172+G174+G173</f>
        <v>680.572</v>
      </c>
    </row>
    <row r="172" spans="1:7" ht="0.6" customHeight="1" thickBot="1">
      <c r="A172" s="1"/>
      <c r="B172" s="9" t="s">
        <v>75</v>
      </c>
      <c r="C172" s="18" t="s">
        <v>54</v>
      </c>
      <c r="D172" s="18" t="s">
        <v>37</v>
      </c>
      <c r="E172" s="18" t="s">
        <v>65</v>
      </c>
      <c r="F172" s="24">
        <v>300</v>
      </c>
      <c r="G172" s="122"/>
    </row>
    <row r="173" spans="1:7" ht="69" customHeight="1" thickBot="1">
      <c r="A173" s="1"/>
      <c r="B173" s="49" t="s">
        <v>307</v>
      </c>
      <c r="C173" s="18" t="s">
        <v>54</v>
      </c>
      <c r="D173" s="18" t="s">
        <v>37</v>
      </c>
      <c r="E173" s="18" t="s">
        <v>160</v>
      </c>
      <c r="F173" s="24">
        <v>300</v>
      </c>
      <c r="G173" s="123">
        <v>680.572</v>
      </c>
    </row>
    <row r="174" spans="1:7" ht="48" hidden="1" thickBot="1">
      <c r="A174" s="1"/>
      <c r="B174" s="118" t="s">
        <v>75</v>
      </c>
      <c r="C174" s="14">
        <v>10</v>
      </c>
      <c r="D174" s="14" t="s">
        <v>37</v>
      </c>
      <c r="E174" s="13" t="s">
        <v>161</v>
      </c>
      <c r="F174" s="21">
        <v>300</v>
      </c>
      <c r="G174" s="123"/>
    </row>
    <row r="175" spans="1:7" ht="16.5" thickBot="1">
      <c r="A175" s="15"/>
      <c r="B175" s="74" t="s">
        <v>66</v>
      </c>
      <c r="C175" s="14" t="s">
        <v>54</v>
      </c>
      <c r="D175" s="14" t="s">
        <v>37</v>
      </c>
      <c r="E175" s="14" t="s">
        <v>41</v>
      </c>
      <c r="F175" s="21"/>
      <c r="G175" s="123">
        <f>G176</f>
        <v>197.12</v>
      </c>
    </row>
    <row r="176" spans="1:7" ht="31.15" customHeight="1" thickBot="1">
      <c r="A176" s="1"/>
      <c r="B176" s="119" t="s">
        <v>68</v>
      </c>
      <c r="C176" s="14" t="s">
        <v>54</v>
      </c>
      <c r="D176" s="14" t="s">
        <v>37</v>
      </c>
      <c r="E176" s="14" t="s">
        <v>72</v>
      </c>
      <c r="F176" s="21"/>
      <c r="G176" s="123">
        <f>G177+G178+G179</f>
        <v>197.12</v>
      </c>
    </row>
    <row r="177" spans="1:8" ht="63.75" hidden="1" thickBot="1">
      <c r="A177" s="1"/>
      <c r="B177" s="28" t="s">
        <v>73</v>
      </c>
      <c r="C177" s="14" t="s">
        <v>54</v>
      </c>
      <c r="D177" s="14" t="s">
        <v>37</v>
      </c>
      <c r="E177" s="13" t="s">
        <v>67</v>
      </c>
      <c r="F177" s="21">
        <v>300</v>
      </c>
      <c r="G177" s="123"/>
    </row>
    <row r="178" spans="1:8" ht="79.150000000000006" customHeight="1" thickBot="1">
      <c r="A178" s="1"/>
      <c r="B178" s="28" t="s">
        <v>308</v>
      </c>
      <c r="C178" s="14" t="s">
        <v>54</v>
      </c>
      <c r="D178" s="14" t="s">
        <v>37</v>
      </c>
      <c r="E178" s="14" t="s">
        <v>162</v>
      </c>
      <c r="F178" s="21">
        <v>300</v>
      </c>
      <c r="G178" s="104">
        <v>197.12</v>
      </c>
      <c r="H178" s="132">
        <v>82.12</v>
      </c>
    </row>
    <row r="179" spans="1:8" ht="1.9" hidden="1" customHeight="1">
      <c r="A179" s="1"/>
      <c r="B179" s="28" t="s">
        <v>73</v>
      </c>
      <c r="C179" s="14" t="s">
        <v>54</v>
      </c>
      <c r="D179" s="14" t="s">
        <v>37</v>
      </c>
      <c r="E179" s="13" t="s">
        <v>163</v>
      </c>
      <c r="F179" s="21">
        <v>300</v>
      </c>
      <c r="G179" s="123"/>
    </row>
    <row r="180" spans="1:8" ht="16.5" thickBot="1">
      <c r="A180" s="1"/>
      <c r="B180" s="47" t="s">
        <v>22</v>
      </c>
      <c r="C180" s="18">
        <v>10</v>
      </c>
      <c r="D180" s="18" t="s">
        <v>38</v>
      </c>
      <c r="E180" s="18"/>
      <c r="F180" s="24"/>
      <c r="G180" s="123">
        <f>G181</f>
        <v>12407.9</v>
      </c>
    </row>
    <row r="181" spans="1:8" ht="32.25" thickBot="1">
      <c r="A181" s="1"/>
      <c r="B181" s="44" t="s">
        <v>191</v>
      </c>
      <c r="C181" s="18" t="s">
        <v>54</v>
      </c>
      <c r="D181" s="18" t="s">
        <v>38</v>
      </c>
      <c r="E181" s="18" t="s">
        <v>36</v>
      </c>
      <c r="F181" s="24"/>
      <c r="G181" s="123">
        <f>G182</f>
        <v>12407.9</v>
      </c>
    </row>
    <row r="182" spans="1:8" ht="32.25" thickBot="1">
      <c r="A182" s="1"/>
      <c r="B182" s="27" t="s">
        <v>169</v>
      </c>
      <c r="C182" s="18" t="s">
        <v>54</v>
      </c>
      <c r="D182" s="18" t="s">
        <v>38</v>
      </c>
      <c r="E182" s="18" t="s">
        <v>79</v>
      </c>
      <c r="F182" s="24"/>
      <c r="G182" s="123">
        <f>G184+G186+G187+G188+G189+G190+G191</f>
        <v>12407.9</v>
      </c>
    </row>
    <row r="183" spans="1:8" ht="111" thickBot="1">
      <c r="A183" s="1"/>
      <c r="B183" s="27" t="s">
        <v>214</v>
      </c>
      <c r="C183" s="18" t="s">
        <v>54</v>
      </c>
      <c r="D183" s="18" t="s">
        <v>38</v>
      </c>
      <c r="E183" s="18" t="s">
        <v>215</v>
      </c>
      <c r="F183" s="24"/>
      <c r="G183" s="103">
        <f>G184</f>
        <v>85</v>
      </c>
    </row>
    <row r="184" spans="1:8" ht="111" thickBot="1">
      <c r="A184" s="1"/>
      <c r="B184" s="7" t="s">
        <v>108</v>
      </c>
      <c r="C184" s="14">
        <v>10</v>
      </c>
      <c r="D184" s="14" t="s">
        <v>38</v>
      </c>
      <c r="E184" s="13" t="s">
        <v>135</v>
      </c>
      <c r="F184" s="24">
        <v>300</v>
      </c>
      <c r="G184" s="123">
        <v>85</v>
      </c>
    </row>
    <row r="185" spans="1:8" ht="32.450000000000003" customHeight="1" thickBot="1">
      <c r="A185" s="1"/>
      <c r="B185" s="7" t="s">
        <v>216</v>
      </c>
      <c r="C185" s="14" t="s">
        <v>217</v>
      </c>
      <c r="D185" s="14" t="s">
        <v>38</v>
      </c>
      <c r="E185" s="13" t="s">
        <v>218</v>
      </c>
      <c r="F185" s="24"/>
      <c r="G185" s="103">
        <f>G186+G187+G188+G189+G190+G191</f>
        <v>12322.9</v>
      </c>
    </row>
    <row r="186" spans="1:8" ht="66.599999999999994" customHeight="1" thickBot="1">
      <c r="A186" s="1"/>
      <c r="B186" s="7" t="s">
        <v>109</v>
      </c>
      <c r="C186" s="14">
        <v>10</v>
      </c>
      <c r="D186" s="14" t="s">
        <v>38</v>
      </c>
      <c r="E186" s="13" t="s">
        <v>110</v>
      </c>
      <c r="F186" s="24">
        <v>300</v>
      </c>
      <c r="G186" s="123">
        <v>454.2</v>
      </c>
    </row>
    <row r="187" spans="1:8" ht="48" thickBot="1">
      <c r="A187" s="1"/>
      <c r="B187" s="9" t="s">
        <v>111</v>
      </c>
      <c r="C187" s="14">
        <v>10</v>
      </c>
      <c r="D187" s="14" t="s">
        <v>38</v>
      </c>
      <c r="E187" s="13" t="s">
        <v>112</v>
      </c>
      <c r="F187" s="24">
        <v>300</v>
      </c>
      <c r="G187" s="122">
        <v>5171</v>
      </c>
    </row>
    <row r="188" spans="1:8" ht="63.75" thickBot="1">
      <c r="A188" s="1"/>
      <c r="B188" s="7" t="s">
        <v>113</v>
      </c>
      <c r="C188" s="14">
        <v>10</v>
      </c>
      <c r="D188" s="14" t="s">
        <v>38</v>
      </c>
      <c r="E188" s="13" t="s">
        <v>114</v>
      </c>
      <c r="F188" s="24">
        <v>300</v>
      </c>
      <c r="G188" s="123">
        <v>3396</v>
      </c>
    </row>
    <row r="189" spans="1:8" ht="46.9" customHeight="1" thickBot="1">
      <c r="A189" s="1"/>
      <c r="B189" s="9" t="s">
        <v>115</v>
      </c>
      <c r="C189" s="14">
        <v>10</v>
      </c>
      <c r="D189" s="14" t="s">
        <v>38</v>
      </c>
      <c r="E189" s="13" t="s">
        <v>116</v>
      </c>
      <c r="F189" s="24">
        <v>300</v>
      </c>
      <c r="G189" s="123">
        <v>3182</v>
      </c>
    </row>
    <row r="190" spans="1:8" ht="49.15" customHeight="1" thickBot="1">
      <c r="A190" s="1"/>
      <c r="B190" s="7" t="s">
        <v>117</v>
      </c>
      <c r="C190" s="14">
        <v>10</v>
      </c>
      <c r="D190" s="14" t="s">
        <v>38</v>
      </c>
      <c r="E190" s="13" t="s">
        <v>118</v>
      </c>
      <c r="F190" s="24">
        <v>300</v>
      </c>
      <c r="G190" s="123">
        <v>8.9</v>
      </c>
    </row>
    <row r="191" spans="1:8" ht="60" customHeight="1" thickBot="1">
      <c r="A191" s="1"/>
      <c r="B191" s="9" t="s">
        <v>119</v>
      </c>
      <c r="C191" s="14">
        <v>10</v>
      </c>
      <c r="D191" s="14" t="s">
        <v>38</v>
      </c>
      <c r="E191" s="17" t="s">
        <v>120</v>
      </c>
      <c r="F191" s="24">
        <v>300</v>
      </c>
      <c r="G191" s="122">
        <v>110.8</v>
      </c>
    </row>
    <row r="192" spans="1:8" ht="16.5" thickBot="1">
      <c r="A192" s="36">
        <v>7</v>
      </c>
      <c r="B192" s="52" t="s">
        <v>23</v>
      </c>
      <c r="C192" s="16">
        <v>11</v>
      </c>
      <c r="D192" s="16"/>
      <c r="E192" s="16"/>
      <c r="F192" s="22"/>
      <c r="G192" s="125">
        <f>G193</f>
        <v>420</v>
      </c>
    </row>
    <row r="193" spans="1:7" ht="16.5" thickBot="1">
      <c r="A193" s="1"/>
      <c r="B193" s="42" t="s">
        <v>24</v>
      </c>
      <c r="C193" s="14">
        <v>11</v>
      </c>
      <c r="D193" s="14" t="s">
        <v>40</v>
      </c>
      <c r="E193" s="14"/>
      <c r="F193" s="24"/>
      <c r="G193" s="123">
        <f>G194</f>
        <v>420</v>
      </c>
    </row>
    <row r="194" spans="1:7" ht="42.6" customHeight="1" thickBot="1">
      <c r="A194" s="1"/>
      <c r="B194" s="27" t="s">
        <v>219</v>
      </c>
      <c r="C194" s="14" t="s">
        <v>46</v>
      </c>
      <c r="D194" s="14" t="s">
        <v>40</v>
      </c>
      <c r="E194" s="14" t="s">
        <v>43</v>
      </c>
      <c r="F194" s="24"/>
      <c r="G194" s="123">
        <f>G195</f>
        <v>420</v>
      </c>
    </row>
    <row r="195" spans="1:7" ht="51.6" customHeight="1" thickBot="1">
      <c r="A195" s="1"/>
      <c r="B195" s="27" t="s">
        <v>220</v>
      </c>
      <c r="C195" s="14" t="s">
        <v>46</v>
      </c>
      <c r="D195" s="14" t="s">
        <v>40</v>
      </c>
      <c r="E195" s="14" t="s">
        <v>121</v>
      </c>
      <c r="F195" s="24"/>
      <c r="G195" s="123">
        <f>G196</f>
        <v>420</v>
      </c>
    </row>
    <row r="196" spans="1:7" ht="51.6" customHeight="1" thickBot="1">
      <c r="A196" s="1"/>
      <c r="B196" s="7" t="s">
        <v>122</v>
      </c>
      <c r="C196" s="14">
        <v>11</v>
      </c>
      <c r="D196" s="14" t="s">
        <v>40</v>
      </c>
      <c r="E196" s="13" t="s">
        <v>240</v>
      </c>
      <c r="F196" s="24">
        <v>200</v>
      </c>
      <c r="G196" s="123">
        <v>420</v>
      </c>
    </row>
    <row r="197" spans="1:7" ht="32.25" thickBot="1">
      <c r="A197" s="36">
        <v>8</v>
      </c>
      <c r="B197" s="57" t="s">
        <v>15</v>
      </c>
      <c r="C197" s="14" t="s">
        <v>45</v>
      </c>
      <c r="D197" s="14"/>
      <c r="E197" s="13"/>
      <c r="F197" s="24"/>
      <c r="G197" s="123">
        <f>G198</f>
        <v>549</v>
      </c>
    </row>
    <row r="198" spans="1:7" ht="32.25" thickBot="1">
      <c r="A198" s="1"/>
      <c r="B198" s="42" t="s">
        <v>150</v>
      </c>
      <c r="C198" s="14">
        <v>13</v>
      </c>
      <c r="D198" s="29" t="s">
        <v>36</v>
      </c>
      <c r="E198" s="26"/>
      <c r="F198" s="21"/>
      <c r="G198" s="123">
        <f>G199</f>
        <v>549</v>
      </c>
    </row>
    <row r="199" spans="1:7" ht="70.900000000000006" customHeight="1" thickBot="1">
      <c r="A199" s="1"/>
      <c r="B199" s="27" t="s">
        <v>168</v>
      </c>
      <c r="C199" s="14" t="s">
        <v>45</v>
      </c>
      <c r="D199" s="29" t="s">
        <v>36</v>
      </c>
      <c r="E199" s="26">
        <v>11</v>
      </c>
      <c r="F199" s="21"/>
      <c r="G199" s="123">
        <f>G200</f>
        <v>549</v>
      </c>
    </row>
    <row r="200" spans="1:7" ht="35.450000000000003" customHeight="1" thickBot="1">
      <c r="A200" s="1"/>
      <c r="B200" s="27" t="s">
        <v>170</v>
      </c>
      <c r="C200" s="14" t="s">
        <v>45</v>
      </c>
      <c r="D200" s="29" t="s">
        <v>36</v>
      </c>
      <c r="E200" s="26" t="s">
        <v>69</v>
      </c>
      <c r="F200" s="21"/>
      <c r="G200" s="123">
        <f>G202</f>
        <v>549</v>
      </c>
    </row>
    <row r="201" spans="1:7" ht="48" thickBot="1">
      <c r="A201" s="1"/>
      <c r="B201" s="27" t="s">
        <v>221</v>
      </c>
      <c r="C201" s="14" t="s">
        <v>45</v>
      </c>
      <c r="D201" s="29" t="s">
        <v>36</v>
      </c>
      <c r="E201" s="26" t="s">
        <v>222</v>
      </c>
      <c r="F201" s="21"/>
      <c r="G201" s="103">
        <f>G202</f>
        <v>549</v>
      </c>
    </row>
    <row r="202" spans="1:7" ht="37.9" customHeight="1" thickBot="1">
      <c r="A202" s="1"/>
      <c r="B202" s="7" t="s">
        <v>71</v>
      </c>
      <c r="C202" s="14">
        <v>13</v>
      </c>
      <c r="D202" s="29" t="s">
        <v>36</v>
      </c>
      <c r="E202" s="25" t="s">
        <v>238</v>
      </c>
      <c r="F202" s="25" t="s">
        <v>70</v>
      </c>
      <c r="G202" s="123">
        <v>549</v>
      </c>
    </row>
    <row r="203" spans="1:7" ht="32.25" thickBot="1">
      <c r="A203" s="36">
        <v>9</v>
      </c>
      <c r="B203" s="52" t="s">
        <v>28</v>
      </c>
      <c r="C203" s="18">
        <v>14</v>
      </c>
      <c r="D203" s="18"/>
      <c r="E203" s="18"/>
      <c r="F203" s="24"/>
      <c r="G203" s="123">
        <f>G204+G210</f>
        <v>28968</v>
      </c>
    </row>
    <row r="204" spans="1:7" ht="48" thickBot="1">
      <c r="A204" s="1"/>
      <c r="B204" s="47" t="s">
        <v>29</v>
      </c>
      <c r="C204" s="18">
        <v>14</v>
      </c>
      <c r="D204" s="18" t="s">
        <v>36</v>
      </c>
      <c r="E204" s="18"/>
      <c r="F204" s="24"/>
      <c r="G204" s="123">
        <f>G205</f>
        <v>6479</v>
      </c>
    </row>
    <row r="205" spans="1:7" ht="49.9" customHeight="1" thickBot="1">
      <c r="A205" s="1"/>
      <c r="B205" s="24" t="s">
        <v>168</v>
      </c>
      <c r="C205" s="18" t="s">
        <v>48</v>
      </c>
      <c r="D205" s="18" t="s">
        <v>36</v>
      </c>
      <c r="E205" s="18" t="s">
        <v>46</v>
      </c>
      <c r="F205" s="24"/>
      <c r="G205" s="123">
        <f>G206</f>
        <v>6479</v>
      </c>
    </row>
    <row r="206" spans="1:7" ht="64.900000000000006" customHeight="1" thickBot="1">
      <c r="A206" s="1"/>
      <c r="B206" s="9" t="s">
        <v>209</v>
      </c>
      <c r="C206" s="18" t="s">
        <v>48</v>
      </c>
      <c r="D206" s="18" t="s">
        <v>36</v>
      </c>
      <c r="E206" s="18" t="s">
        <v>128</v>
      </c>
      <c r="F206" s="24"/>
      <c r="G206" s="123">
        <f>G207</f>
        <v>6479</v>
      </c>
    </row>
    <row r="207" spans="1:7" ht="48" thickBot="1">
      <c r="A207" s="1"/>
      <c r="B207" s="119" t="s">
        <v>223</v>
      </c>
      <c r="C207" s="18" t="s">
        <v>48</v>
      </c>
      <c r="D207" s="18" t="s">
        <v>36</v>
      </c>
      <c r="E207" s="18" t="s">
        <v>224</v>
      </c>
      <c r="F207" s="24"/>
      <c r="G207" s="103">
        <f>G209+G208</f>
        <v>6479</v>
      </c>
    </row>
    <row r="208" spans="1:7" ht="48" thickBot="1">
      <c r="A208" s="1"/>
      <c r="B208" s="7" t="s">
        <v>261</v>
      </c>
      <c r="C208" s="14">
        <v>14</v>
      </c>
      <c r="D208" s="14" t="s">
        <v>36</v>
      </c>
      <c r="E208" s="13" t="s">
        <v>260</v>
      </c>
      <c r="F208" s="24">
        <v>500</v>
      </c>
      <c r="G208" s="103">
        <v>3644</v>
      </c>
    </row>
    <row r="209" spans="1:7" ht="48" thickBot="1">
      <c r="A209" s="1"/>
      <c r="B209" s="7" t="s">
        <v>262</v>
      </c>
      <c r="C209" s="14">
        <v>14</v>
      </c>
      <c r="D209" s="14" t="s">
        <v>36</v>
      </c>
      <c r="E209" s="13" t="s">
        <v>130</v>
      </c>
      <c r="F209" s="24">
        <v>500</v>
      </c>
      <c r="G209" s="124">
        <v>2835</v>
      </c>
    </row>
    <row r="210" spans="1:7" ht="16.5" thickBot="1">
      <c r="A210" s="1"/>
      <c r="B210" s="43" t="s">
        <v>47</v>
      </c>
      <c r="C210" s="18" t="s">
        <v>48</v>
      </c>
      <c r="D210" s="18" t="s">
        <v>40</v>
      </c>
      <c r="E210" s="18"/>
      <c r="F210" s="24"/>
      <c r="G210" s="122">
        <f>G211</f>
        <v>22489</v>
      </c>
    </row>
    <row r="211" spans="1:7" ht="95.45" customHeight="1" thickBot="1">
      <c r="A211" s="1"/>
      <c r="B211" s="24" t="s">
        <v>168</v>
      </c>
      <c r="C211" s="18" t="s">
        <v>48</v>
      </c>
      <c r="D211" s="18" t="s">
        <v>40</v>
      </c>
      <c r="E211" s="18" t="s">
        <v>46</v>
      </c>
      <c r="F211" s="24"/>
      <c r="G211" s="122">
        <f>G212</f>
        <v>22489</v>
      </c>
    </row>
    <row r="212" spans="1:7" ht="72.599999999999994" customHeight="1" thickBot="1">
      <c r="A212" s="1"/>
      <c r="B212" s="9" t="s">
        <v>209</v>
      </c>
      <c r="C212" s="18" t="s">
        <v>48</v>
      </c>
      <c r="D212" s="18" t="s">
        <v>40</v>
      </c>
      <c r="E212" s="18" t="s">
        <v>128</v>
      </c>
      <c r="F212" s="24"/>
      <c r="G212" s="122">
        <f>G214</f>
        <v>22489</v>
      </c>
    </row>
    <row r="213" spans="1:7" ht="48" thickBot="1">
      <c r="A213" s="1"/>
      <c r="B213" s="119" t="s">
        <v>225</v>
      </c>
      <c r="C213" s="18" t="s">
        <v>48</v>
      </c>
      <c r="D213" s="18" t="s">
        <v>40</v>
      </c>
      <c r="E213" s="18" t="s">
        <v>226</v>
      </c>
      <c r="F213" s="24"/>
      <c r="G213" s="122">
        <f>G214</f>
        <v>22489</v>
      </c>
    </row>
    <row r="214" spans="1:7" ht="48" thickBot="1">
      <c r="A214" s="1"/>
      <c r="B214" s="8" t="s">
        <v>309</v>
      </c>
      <c r="C214" s="18" t="s">
        <v>48</v>
      </c>
      <c r="D214" s="18" t="s">
        <v>40</v>
      </c>
      <c r="E214" s="17" t="s">
        <v>131</v>
      </c>
      <c r="F214" s="24">
        <v>500</v>
      </c>
      <c r="G214" s="122">
        <v>22489</v>
      </c>
    </row>
    <row r="215" spans="1:7" ht="1.1499999999999999" customHeight="1" thickBot="1">
      <c r="A215" s="1"/>
      <c r="B215" s="52" t="s">
        <v>33</v>
      </c>
      <c r="C215" s="5">
        <v>99</v>
      </c>
      <c r="D215" s="5">
        <v>99</v>
      </c>
      <c r="E215" s="5"/>
      <c r="F215" s="23"/>
      <c r="G215" s="130"/>
    </row>
    <row r="216" spans="1:7">
      <c r="A216" s="2"/>
    </row>
    <row r="217" spans="1:7" ht="18.75">
      <c r="A217" s="3"/>
    </row>
    <row r="218" spans="1:7" ht="18.75">
      <c r="A218" s="3"/>
    </row>
    <row r="219" spans="1:7" ht="18.75">
      <c r="A219" s="3"/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30"/>
  <sheetViews>
    <sheetView topLeftCell="A136" workbookViewId="0">
      <selection activeCell="Q13" sqref="Q13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style="131" customWidth="1"/>
    <col min="8" max="8" width="7.85546875" style="132" customWidth="1"/>
    <col min="9" max="9" width="6.7109375" style="136" customWidth="1"/>
  </cols>
  <sheetData>
    <row r="1" spans="1:8" ht="27" customHeight="1">
      <c r="A1" s="234" t="s">
        <v>268</v>
      </c>
      <c r="B1" s="234"/>
      <c r="C1" s="234"/>
      <c r="D1" s="234"/>
      <c r="E1" s="234"/>
      <c r="F1" s="234"/>
      <c r="G1" s="234"/>
    </row>
    <row r="2" spans="1:8" ht="1.9" customHeight="1">
      <c r="A2" s="235"/>
      <c r="B2" s="235"/>
      <c r="C2" s="235"/>
      <c r="D2" s="235"/>
      <c r="E2" s="235"/>
      <c r="F2" s="235"/>
      <c r="G2" s="235"/>
    </row>
    <row r="3" spans="1:8" ht="55.9" customHeight="1">
      <c r="A3" s="145"/>
      <c r="B3" s="145"/>
      <c r="C3" s="242" t="s">
        <v>327</v>
      </c>
      <c r="D3" s="242"/>
      <c r="E3" s="242"/>
      <c r="F3" s="242"/>
      <c r="G3" s="242"/>
    </row>
    <row r="4" spans="1:8" ht="12" hidden="1" customHeight="1">
      <c r="A4" s="234"/>
      <c r="B4" s="234"/>
      <c r="C4" s="234"/>
      <c r="D4" s="234"/>
      <c r="E4" s="234"/>
      <c r="F4" s="234"/>
      <c r="G4" s="234"/>
    </row>
    <row r="5" spans="1:8" ht="73.900000000000006" customHeight="1">
      <c r="A5" s="243" t="s">
        <v>247</v>
      </c>
      <c r="B5" s="243"/>
      <c r="C5" s="243"/>
      <c r="D5" s="243"/>
      <c r="E5" s="243"/>
      <c r="F5" s="243"/>
      <c r="G5" s="243"/>
    </row>
    <row r="6" spans="1:8" ht="19.5" thickBot="1">
      <c r="A6" s="233" t="s">
        <v>152</v>
      </c>
      <c r="B6" s="233"/>
      <c r="C6" s="233"/>
      <c r="D6" s="233"/>
      <c r="E6" s="233"/>
      <c r="F6" s="233"/>
      <c r="G6" s="233"/>
    </row>
    <row r="7" spans="1:8">
      <c r="A7" s="236" t="s">
        <v>0</v>
      </c>
      <c r="B7" s="231" t="s">
        <v>1</v>
      </c>
      <c r="C7" s="238" t="s">
        <v>2</v>
      </c>
      <c r="D7" s="238" t="s">
        <v>3</v>
      </c>
      <c r="E7" s="240" t="s">
        <v>4</v>
      </c>
      <c r="F7" s="231" t="s">
        <v>5</v>
      </c>
      <c r="G7" s="245" t="s">
        <v>151</v>
      </c>
    </row>
    <row r="8" spans="1:8" ht="13.5" thickBot="1">
      <c r="A8" s="237"/>
      <c r="B8" s="232"/>
      <c r="C8" s="239"/>
      <c r="D8" s="239"/>
      <c r="E8" s="241"/>
      <c r="F8" s="232"/>
      <c r="G8" s="246"/>
    </row>
    <row r="9" spans="1:8" ht="23.45" customHeight="1" thickBot="1">
      <c r="A9" s="1"/>
      <c r="B9" s="55" t="s">
        <v>6</v>
      </c>
      <c r="C9" s="4"/>
      <c r="D9" s="4"/>
      <c r="E9" s="4"/>
      <c r="F9" s="33"/>
      <c r="G9" s="121">
        <f>G10+G54+G61+G92+G98+G158+G174+G203+G208+G214</f>
        <v>311518.19700000004</v>
      </c>
      <c r="H9" s="137"/>
    </row>
    <row r="10" spans="1:8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21">
        <f>G11+G17+G23+G29+G34</f>
        <v>28792</v>
      </c>
    </row>
    <row r="11" spans="1:8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122">
        <f>G12</f>
        <v>556</v>
      </c>
    </row>
    <row r="12" spans="1:8" ht="52.9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123">
        <f>G13</f>
        <v>556</v>
      </c>
    </row>
    <row r="13" spans="1:8" ht="57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123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124">
        <v>514</v>
      </c>
    </row>
    <row r="15" spans="1:8" ht="61.9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124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124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122">
        <f>G18</f>
        <v>14794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122">
        <f>G19</f>
        <v>14794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122">
        <f>G20+G21+G22</f>
        <v>14794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124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122">
        <v>261.02100000000002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122">
        <v>11.978999999999999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123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123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123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123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3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123">
        <f>G30</f>
        <v>100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123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123">
        <f>G33</f>
        <v>100</v>
      </c>
    </row>
    <row r="32" spans="1:7" ht="32.25" thickBot="1">
      <c r="A32" s="1"/>
      <c r="B32" s="147" t="s">
        <v>171</v>
      </c>
      <c r="C32" s="18" t="s">
        <v>36</v>
      </c>
      <c r="D32" s="18" t="s">
        <v>46</v>
      </c>
      <c r="E32" s="18" t="s">
        <v>172</v>
      </c>
      <c r="F32" s="24"/>
      <c r="G32" s="103">
        <f>G33</f>
        <v>100</v>
      </c>
    </row>
    <row r="33" spans="1:7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23">
        <v>100</v>
      </c>
    </row>
    <row r="34" spans="1:7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122">
        <f>G35+G40</f>
        <v>5772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122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122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122">
        <f>G38+G39</f>
        <v>773</v>
      </c>
    </row>
    <row r="38" spans="1:7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122">
        <v>612</v>
      </c>
    </row>
    <row r="39" spans="1:7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122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122">
        <f>G44+G41</f>
        <v>4999</v>
      </c>
    </row>
    <row r="41" spans="1:7" ht="34.9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122">
        <f>G42</f>
        <v>3900</v>
      </c>
    </row>
    <row r="42" spans="1:7" ht="43.9" customHeight="1" thickBot="1">
      <c r="A42" s="1"/>
      <c r="B42" s="147" t="s">
        <v>279</v>
      </c>
      <c r="C42" s="18" t="s">
        <v>36</v>
      </c>
      <c r="D42" s="18" t="s">
        <v>45</v>
      </c>
      <c r="E42" s="18" t="s">
        <v>280</v>
      </c>
      <c r="F42" s="24"/>
      <c r="G42" s="122">
        <f>G43</f>
        <v>3900</v>
      </c>
    </row>
    <row r="43" spans="1:7" ht="43.9" customHeight="1" thickBot="1">
      <c r="A43" s="1"/>
      <c r="B43" s="147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22">
        <v>3900</v>
      </c>
    </row>
    <row r="44" spans="1:7" ht="43.9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122">
        <f>G45+G48+G51</f>
        <v>1099</v>
      </c>
    </row>
    <row r="45" spans="1:7" ht="77.45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124">
        <f>G46+G47</f>
        <v>387</v>
      </c>
    </row>
    <row r="46" spans="1:7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123">
        <v>357.178</v>
      </c>
    </row>
    <row r="47" spans="1:7" ht="67.900000000000006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123">
        <v>29.821999999999999</v>
      </c>
    </row>
    <row r="48" spans="1:7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3">
        <f>G49+G50</f>
        <v>376</v>
      </c>
    </row>
    <row r="49" spans="1:8" ht="127.15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123">
        <v>333</v>
      </c>
    </row>
    <row r="50" spans="1:8" ht="83.45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123">
        <v>43</v>
      </c>
    </row>
    <row r="51" spans="1:8" ht="50.45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3">
        <f>G52+G53</f>
        <v>336</v>
      </c>
    </row>
    <row r="52" spans="1:8" ht="94.9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123">
        <v>336</v>
      </c>
    </row>
    <row r="53" spans="1:8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123"/>
    </row>
    <row r="54" spans="1:8" ht="32.25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25">
        <f>G55</f>
        <v>199.97899999999998</v>
      </c>
    </row>
    <row r="55" spans="1:8" ht="48" thickBot="1">
      <c r="A55" s="1"/>
      <c r="B55" s="47" t="s">
        <v>326</v>
      </c>
      <c r="C55" s="18" t="s">
        <v>37</v>
      </c>
      <c r="D55" s="18" t="s">
        <v>39</v>
      </c>
      <c r="E55" s="18"/>
      <c r="F55" s="24"/>
      <c r="G55" s="122">
        <f>G56+G59</f>
        <v>199.97899999999998</v>
      </c>
    </row>
    <row r="56" spans="1:8" ht="82.9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122">
        <f>G57</f>
        <v>100</v>
      </c>
    </row>
    <row r="57" spans="1:8" ht="51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122">
        <f>G58</f>
        <v>100</v>
      </c>
    </row>
    <row r="58" spans="1:8" ht="48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123">
        <v>100</v>
      </c>
    </row>
    <row r="59" spans="1:8" ht="88.15" customHeight="1" thickBot="1">
      <c r="A59" s="1"/>
      <c r="B59" s="7" t="s">
        <v>209</v>
      </c>
      <c r="C59" s="18" t="s">
        <v>37</v>
      </c>
      <c r="D59" s="18" t="s">
        <v>39</v>
      </c>
      <c r="E59" s="17" t="s">
        <v>128</v>
      </c>
      <c r="F59" s="21"/>
      <c r="G59" s="151">
        <f>G60</f>
        <v>99.978999999999999</v>
      </c>
    </row>
    <row r="60" spans="1:8" ht="48" thickBot="1">
      <c r="A60" s="1"/>
      <c r="B60" s="150" t="s">
        <v>324</v>
      </c>
      <c r="C60" s="18" t="s">
        <v>37</v>
      </c>
      <c r="D60" s="18" t="s">
        <v>39</v>
      </c>
      <c r="E60" s="152" t="s">
        <v>325</v>
      </c>
      <c r="F60" s="21">
        <v>500</v>
      </c>
      <c r="G60" s="153">
        <v>99.978999999999999</v>
      </c>
      <c r="H60" s="132">
        <v>99.978999999999999</v>
      </c>
    </row>
    <row r="61" spans="1:8" ht="16.5" thickBot="1">
      <c r="A61" s="36">
        <v>3</v>
      </c>
      <c r="B61" s="46" t="s">
        <v>12</v>
      </c>
      <c r="C61" s="16" t="s">
        <v>38</v>
      </c>
      <c r="D61" s="16"/>
      <c r="E61" s="16"/>
      <c r="F61" s="22"/>
      <c r="G61" s="126">
        <f>G62+G71+G79</f>
        <v>34221.9</v>
      </c>
    </row>
    <row r="62" spans="1:8" ht="16.5" thickBot="1">
      <c r="A62" s="1"/>
      <c r="B62" s="54" t="s">
        <v>32</v>
      </c>
      <c r="C62" s="18" t="s">
        <v>38</v>
      </c>
      <c r="D62" s="18" t="s">
        <v>44</v>
      </c>
      <c r="E62" s="18"/>
      <c r="F62" s="24"/>
      <c r="G62" s="123">
        <f>G63</f>
        <v>3163.4</v>
      </c>
    </row>
    <row r="63" spans="1:8" ht="35.450000000000003" customHeight="1" thickBot="1">
      <c r="A63" s="1"/>
      <c r="B63" s="147" t="s">
        <v>183</v>
      </c>
      <c r="C63" s="18" t="s">
        <v>38</v>
      </c>
      <c r="D63" s="18" t="s">
        <v>44</v>
      </c>
      <c r="E63" s="18" t="s">
        <v>41</v>
      </c>
      <c r="F63" s="24"/>
      <c r="G63" s="123">
        <f>G64+G68</f>
        <v>3163.4</v>
      </c>
    </row>
    <row r="64" spans="1:8" ht="46.9" customHeight="1" thickBot="1">
      <c r="A64" s="1"/>
      <c r="B64" s="9" t="s">
        <v>246</v>
      </c>
      <c r="C64" s="18" t="s">
        <v>38</v>
      </c>
      <c r="D64" s="18" t="s">
        <v>44</v>
      </c>
      <c r="E64" s="18" t="s">
        <v>141</v>
      </c>
      <c r="F64" s="24"/>
      <c r="G64" s="123">
        <f>G65+G66+G67</f>
        <v>3145</v>
      </c>
    </row>
    <row r="65" spans="1:7" ht="76.150000000000006" customHeight="1" thickBot="1">
      <c r="A65" s="1"/>
      <c r="B65" s="7" t="s">
        <v>245</v>
      </c>
      <c r="C65" s="14" t="s">
        <v>38</v>
      </c>
      <c r="D65" s="14" t="s">
        <v>44</v>
      </c>
      <c r="E65" s="13" t="s">
        <v>229</v>
      </c>
      <c r="F65" s="21">
        <v>100</v>
      </c>
      <c r="G65" s="123">
        <v>2665</v>
      </c>
    </row>
    <row r="66" spans="1:7" ht="65.45" customHeight="1" thickBot="1">
      <c r="A66" s="1"/>
      <c r="B66" s="7" t="s">
        <v>244</v>
      </c>
      <c r="C66" s="14" t="s">
        <v>38</v>
      </c>
      <c r="D66" s="14" t="s">
        <v>44</v>
      </c>
      <c r="E66" s="13" t="s">
        <v>229</v>
      </c>
      <c r="F66" s="21">
        <v>200</v>
      </c>
      <c r="G66" s="123">
        <v>479.2</v>
      </c>
    </row>
    <row r="67" spans="1:7" ht="42" customHeight="1" thickBot="1">
      <c r="A67" s="1"/>
      <c r="B67" s="7" t="s">
        <v>190</v>
      </c>
      <c r="C67" s="14" t="s">
        <v>38</v>
      </c>
      <c r="D67" s="14" t="s">
        <v>44</v>
      </c>
      <c r="E67" s="13" t="s">
        <v>229</v>
      </c>
      <c r="F67" s="21">
        <v>800</v>
      </c>
      <c r="G67" s="123">
        <v>0.8</v>
      </c>
    </row>
    <row r="68" spans="1:7" ht="63.6" customHeight="1" thickBot="1">
      <c r="A68" s="1"/>
      <c r="B68" s="85" t="s">
        <v>254</v>
      </c>
      <c r="C68" s="75" t="s">
        <v>38</v>
      </c>
      <c r="D68" s="75" t="s">
        <v>44</v>
      </c>
      <c r="E68" s="86" t="s">
        <v>248</v>
      </c>
      <c r="F68" s="21"/>
      <c r="G68" s="123">
        <f>G69</f>
        <v>18.399999999999999</v>
      </c>
    </row>
    <row r="69" spans="1:7" ht="40.9" customHeight="1" thickBot="1">
      <c r="A69" s="1"/>
      <c r="B69" s="87" t="s">
        <v>253</v>
      </c>
      <c r="C69" s="75" t="s">
        <v>38</v>
      </c>
      <c r="D69" s="75" t="s">
        <v>44</v>
      </c>
      <c r="E69" s="86" t="s">
        <v>257</v>
      </c>
      <c r="F69" s="21"/>
      <c r="G69" s="123">
        <f>G70</f>
        <v>18.399999999999999</v>
      </c>
    </row>
    <row r="70" spans="1:7" ht="40.9" customHeight="1" thickBot="1">
      <c r="A70" s="1"/>
      <c r="B70" s="85" t="s">
        <v>255</v>
      </c>
      <c r="C70" s="75" t="s">
        <v>38</v>
      </c>
      <c r="D70" s="75" t="s">
        <v>44</v>
      </c>
      <c r="E70" s="86" t="s">
        <v>258</v>
      </c>
      <c r="F70" s="21">
        <v>200</v>
      </c>
      <c r="G70" s="123">
        <v>18.399999999999999</v>
      </c>
    </row>
    <row r="71" spans="1:7" ht="16.5" thickBot="1">
      <c r="A71" s="1"/>
      <c r="B71" s="27" t="s">
        <v>184</v>
      </c>
      <c r="C71" s="14" t="s">
        <v>38</v>
      </c>
      <c r="D71" s="14" t="s">
        <v>39</v>
      </c>
      <c r="E71" s="14"/>
      <c r="F71" s="21"/>
      <c r="G71" s="103">
        <f>G72</f>
        <v>19779</v>
      </c>
    </row>
    <row r="72" spans="1:7" ht="67.900000000000006" customHeight="1" thickBot="1">
      <c r="A72" s="1"/>
      <c r="B72" s="44" t="s">
        <v>212</v>
      </c>
      <c r="C72" s="14" t="s">
        <v>38</v>
      </c>
      <c r="D72" s="14" t="s">
        <v>39</v>
      </c>
      <c r="E72" s="14" t="s">
        <v>40</v>
      </c>
      <c r="F72" s="21"/>
      <c r="G72" s="103">
        <f>G73</f>
        <v>19779</v>
      </c>
    </row>
    <row r="73" spans="1:7" ht="50.45" customHeight="1" thickBot="1">
      <c r="A73" s="1"/>
      <c r="B73" s="27" t="s">
        <v>276</v>
      </c>
      <c r="C73" s="75" t="s">
        <v>38</v>
      </c>
      <c r="D73" s="75" t="s">
        <v>39</v>
      </c>
      <c r="E73" s="75" t="s">
        <v>272</v>
      </c>
      <c r="F73" s="76"/>
      <c r="G73" s="103">
        <f>G76+G74</f>
        <v>19779</v>
      </c>
    </row>
    <row r="74" spans="1:7" ht="52.15" customHeight="1" thickBot="1">
      <c r="A74" s="1"/>
      <c r="B74" s="27" t="s">
        <v>275</v>
      </c>
      <c r="C74" s="75" t="s">
        <v>38</v>
      </c>
      <c r="D74" s="75" t="s">
        <v>39</v>
      </c>
      <c r="E74" s="75" t="s">
        <v>273</v>
      </c>
      <c r="F74" s="76"/>
      <c r="G74" s="103">
        <f>G75</f>
        <v>3500</v>
      </c>
    </row>
    <row r="75" spans="1:7" ht="52.15" customHeight="1" thickBot="1">
      <c r="A75" s="1"/>
      <c r="B75" s="27" t="s">
        <v>304</v>
      </c>
      <c r="C75" s="14" t="s">
        <v>38</v>
      </c>
      <c r="D75" s="14" t="s">
        <v>39</v>
      </c>
      <c r="E75" s="75" t="s">
        <v>277</v>
      </c>
      <c r="F75" s="76">
        <v>500</v>
      </c>
      <c r="G75" s="103">
        <v>3500</v>
      </c>
    </row>
    <row r="76" spans="1:7" ht="64.150000000000006" customHeight="1" thickBot="1">
      <c r="A76" s="1"/>
      <c r="B76" s="27" t="s">
        <v>274</v>
      </c>
      <c r="C76" s="14" t="s">
        <v>38</v>
      </c>
      <c r="D76" s="14" t="s">
        <v>39</v>
      </c>
      <c r="E76" s="14" t="s">
        <v>271</v>
      </c>
      <c r="F76" s="21"/>
      <c r="G76" s="103">
        <f>G77+G78</f>
        <v>16279</v>
      </c>
    </row>
    <row r="77" spans="1:7" ht="69" customHeight="1" thickBot="1">
      <c r="A77" s="1"/>
      <c r="B77" s="27" t="s">
        <v>311</v>
      </c>
      <c r="C77" s="14" t="s">
        <v>38</v>
      </c>
      <c r="D77" s="14" t="s">
        <v>39</v>
      </c>
      <c r="E77" s="75" t="s">
        <v>270</v>
      </c>
      <c r="F77" s="21">
        <v>200</v>
      </c>
      <c r="G77" s="123">
        <v>8139.5</v>
      </c>
    </row>
    <row r="78" spans="1:7" ht="63.75" thickBot="1">
      <c r="A78" s="1"/>
      <c r="B78" s="27" t="s">
        <v>310</v>
      </c>
      <c r="C78" s="14" t="s">
        <v>38</v>
      </c>
      <c r="D78" s="14" t="s">
        <v>39</v>
      </c>
      <c r="E78" s="75" t="s">
        <v>270</v>
      </c>
      <c r="F78" s="21">
        <v>500</v>
      </c>
      <c r="G78" s="123">
        <v>8139.5</v>
      </c>
    </row>
    <row r="79" spans="1:7" ht="21" customHeight="1" thickBot="1">
      <c r="A79" s="1"/>
      <c r="B79" s="42" t="s">
        <v>305</v>
      </c>
      <c r="C79" s="14" t="s">
        <v>38</v>
      </c>
      <c r="D79" s="14">
        <v>12</v>
      </c>
      <c r="E79" s="14"/>
      <c r="F79" s="21"/>
      <c r="G79" s="123">
        <f>G80+G83+G88</f>
        <v>11279.5</v>
      </c>
    </row>
    <row r="80" spans="1:7" ht="48" thickBot="1">
      <c r="A80" s="1"/>
      <c r="B80" s="27" t="s">
        <v>185</v>
      </c>
      <c r="C80" s="14" t="s">
        <v>38</v>
      </c>
      <c r="D80" s="14" t="s">
        <v>49</v>
      </c>
      <c r="E80" s="14" t="s">
        <v>42</v>
      </c>
      <c r="F80" s="21"/>
      <c r="G80" s="123">
        <f>G81</f>
        <v>300</v>
      </c>
    </row>
    <row r="81" spans="1:7" ht="32.25" thickBot="1">
      <c r="A81" s="1"/>
      <c r="B81" s="9" t="s">
        <v>186</v>
      </c>
      <c r="C81" s="14" t="s">
        <v>38</v>
      </c>
      <c r="D81" s="14" t="s">
        <v>49</v>
      </c>
      <c r="E81" s="14" t="s">
        <v>78</v>
      </c>
      <c r="F81" s="21"/>
      <c r="G81" s="123">
        <f>G82</f>
        <v>300</v>
      </c>
    </row>
    <row r="82" spans="1:7" ht="49.9" customHeight="1" thickBot="1">
      <c r="A82" s="1"/>
      <c r="B82" s="7" t="s">
        <v>64</v>
      </c>
      <c r="C82" s="14" t="s">
        <v>38</v>
      </c>
      <c r="D82" s="14" t="s">
        <v>49</v>
      </c>
      <c r="E82" s="13" t="s">
        <v>241</v>
      </c>
      <c r="F82" s="21">
        <v>200</v>
      </c>
      <c r="G82" s="123">
        <v>300</v>
      </c>
    </row>
    <row r="83" spans="1:7" ht="52.15" customHeight="1" thickBot="1">
      <c r="A83" s="1"/>
      <c r="B83" s="27" t="s">
        <v>164</v>
      </c>
      <c r="C83" s="14" t="s">
        <v>38</v>
      </c>
      <c r="D83" s="14" t="s">
        <v>49</v>
      </c>
      <c r="E83" s="14" t="s">
        <v>54</v>
      </c>
      <c r="F83" s="21"/>
      <c r="G83" s="123">
        <f>G84</f>
        <v>10912</v>
      </c>
    </row>
    <row r="84" spans="1:7" ht="48" thickBot="1">
      <c r="A84" s="1"/>
      <c r="B84" s="49" t="s">
        <v>187</v>
      </c>
      <c r="C84" s="14" t="s">
        <v>38</v>
      </c>
      <c r="D84" s="14" t="s">
        <v>49</v>
      </c>
      <c r="E84" s="14" t="s">
        <v>146</v>
      </c>
      <c r="F84" s="21"/>
      <c r="G84" s="123">
        <f>G85+G86+G87</f>
        <v>10912</v>
      </c>
    </row>
    <row r="85" spans="1:7" ht="78" customHeight="1" thickBot="1">
      <c r="A85" s="1"/>
      <c r="B85" s="21" t="s">
        <v>188</v>
      </c>
      <c r="C85" s="14" t="s">
        <v>38</v>
      </c>
      <c r="D85" s="14" t="s">
        <v>49</v>
      </c>
      <c r="E85" s="13" t="s">
        <v>147</v>
      </c>
      <c r="F85" s="21">
        <v>100</v>
      </c>
      <c r="G85" s="123">
        <v>7249</v>
      </c>
    </row>
    <row r="86" spans="1:7" ht="38.450000000000003" customHeight="1" thickBot="1">
      <c r="A86" s="1"/>
      <c r="B86" s="7" t="s">
        <v>189</v>
      </c>
      <c r="C86" s="14" t="s">
        <v>38</v>
      </c>
      <c r="D86" s="14" t="s">
        <v>49</v>
      </c>
      <c r="E86" s="13" t="s">
        <v>147</v>
      </c>
      <c r="F86" s="21">
        <v>200</v>
      </c>
      <c r="G86" s="123">
        <v>3609</v>
      </c>
    </row>
    <row r="87" spans="1:7" ht="32.25" thickBot="1">
      <c r="A87" s="1"/>
      <c r="B87" s="7" t="s">
        <v>190</v>
      </c>
      <c r="C87" s="14" t="s">
        <v>38</v>
      </c>
      <c r="D87" s="14" t="s">
        <v>49</v>
      </c>
      <c r="E87" s="13" t="s">
        <v>147</v>
      </c>
      <c r="F87" s="21">
        <v>800</v>
      </c>
      <c r="G87" s="123">
        <v>54</v>
      </c>
    </row>
    <row r="88" spans="1:7" ht="93" customHeight="1" thickBot="1">
      <c r="A88" s="1"/>
      <c r="B88" s="24" t="s">
        <v>168</v>
      </c>
      <c r="C88" s="14" t="s">
        <v>38</v>
      </c>
      <c r="D88" s="14" t="s">
        <v>49</v>
      </c>
      <c r="E88" s="13">
        <v>11</v>
      </c>
      <c r="F88" s="21"/>
      <c r="G88" s="123">
        <f>G89</f>
        <v>67.5</v>
      </c>
    </row>
    <row r="89" spans="1:7" ht="66.599999999999994" customHeight="1" thickBot="1">
      <c r="A89" s="1"/>
      <c r="B89" s="9" t="s">
        <v>209</v>
      </c>
      <c r="C89" s="14" t="s">
        <v>251</v>
      </c>
      <c r="D89" s="14" t="s">
        <v>49</v>
      </c>
      <c r="E89" s="13" t="s">
        <v>128</v>
      </c>
      <c r="F89" s="21"/>
      <c r="G89" s="123">
        <f>G90</f>
        <v>67.5</v>
      </c>
    </row>
    <row r="90" spans="1:7" ht="36" customHeight="1" thickBot="1">
      <c r="A90" s="1"/>
      <c r="B90" s="114" t="s">
        <v>286</v>
      </c>
      <c r="C90" s="75" t="s">
        <v>38</v>
      </c>
      <c r="D90" s="75" t="s">
        <v>49</v>
      </c>
      <c r="E90" s="86" t="s">
        <v>283</v>
      </c>
      <c r="F90" s="21"/>
      <c r="G90" s="123">
        <f>G91</f>
        <v>67.5</v>
      </c>
    </row>
    <row r="91" spans="1:7" ht="34.15" customHeight="1" thickBot="1">
      <c r="A91" s="1"/>
      <c r="B91" s="7" t="s">
        <v>306</v>
      </c>
      <c r="C91" s="14" t="s">
        <v>38</v>
      </c>
      <c r="D91" s="14" t="s">
        <v>49</v>
      </c>
      <c r="E91" s="86" t="s">
        <v>292</v>
      </c>
      <c r="F91" s="21">
        <v>500</v>
      </c>
      <c r="G91" s="123">
        <v>67.5</v>
      </c>
    </row>
    <row r="92" spans="1:7" ht="34.15" customHeight="1" thickBot="1">
      <c r="A92" s="1">
        <v>4</v>
      </c>
      <c r="B92" s="57" t="s">
        <v>330</v>
      </c>
      <c r="C92" s="16" t="s">
        <v>44</v>
      </c>
      <c r="D92" s="16"/>
      <c r="E92" s="156"/>
      <c r="F92" s="157"/>
      <c r="G92" s="158">
        <f>G93</f>
        <v>500</v>
      </c>
    </row>
    <row r="93" spans="1:7" ht="34.15" customHeight="1" thickBot="1">
      <c r="A93" s="1"/>
      <c r="B93" s="159" t="s">
        <v>333</v>
      </c>
      <c r="C93" s="18" t="s">
        <v>44</v>
      </c>
      <c r="D93" s="18" t="s">
        <v>36</v>
      </c>
      <c r="E93" s="86"/>
      <c r="F93" s="21"/>
      <c r="G93" s="151">
        <f>G94</f>
        <v>500</v>
      </c>
    </row>
    <row r="94" spans="1:7" ht="47.45" customHeight="1" thickBot="1">
      <c r="A94" s="1"/>
      <c r="B94" s="160" t="s">
        <v>331</v>
      </c>
      <c r="C94" s="18" t="s">
        <v>44</v>
      </c>
      <c r="D94" s="18" t="s">
        <v>36</v>
      </c>
      <c r="E94" s="86">
        <v>11</v>
      </c>
      <c r="F94" s="21"/>
      <c r="G94" s="151">
        <f>G95</f>
        <v>500</v>
      </c>
    </row>
    <row r="95" spans="1:7" ht="45" customHeight="1" thickBot="1">
      <c r="A95" s="1"/>
      <c r="B95" s="7" t="s">
        <v>332</v>
      </c>
      <c r="C95" s="18" t="s">
        <v>44</v>
      </c>
      <c r="D95" s="18" t="s">
        <v>36</v>
      </c>
      <c r="E95" s="86" t="s">
        <v>128</v>
      </c>
      <c r="F95" s="21"/>
      <c r="G95" s="151">
        <f>G97</f>
        <v>500</v>
      </c>
    </row>
    <row r="96" spans="1:7" ht="45" customHeight="1" thickBot="1">
      <c r="A96" s="1"/>
      <c r="B96" s="85" t="s">
        <v>256</v>
      </c>
      <c r="C96" s="18" t="s">
        <v>44</v>
      </c>
      <c r="D96" s="18" t="s">
        <v>36</v>
      </c>
      <c r="E96" s="86" t="s">
        <v>226</v>
      </c>
      <c r="F96" s="21"/>
      <c r="G96" s="151">
        <f>G97</f>
        <v>500</v>
      </c>
    </row>
    <row r="97" spans="1:8" ht="44.45" customHeight="1" thickBot="1">
      <c r="A97" s="1"/>
      <c r="B97" s="7" t="s">
        <v>334</v>
      </c>
      <c r="C97" s="18" t="s">
        <v>44</v>
      </c>
      <c r="D97" s="18" t="s">
        <v>36</v>
      </c>
      <c r="E97" s="86" t="s">
        <v>335</v>
      </c>
      <c r="F97" s="21">
        <v>500</v>
      </c>
      <c r="G97" s="153">
        <v>500</v>
      </c>
      <c r="H97" s="132">
        <v>500</v>
      </c>
    </row>
    <row r="98" spans="1:8" ht="25.15" customHeight="1" thickBot="1">
      <c r="A98" s="36">
        <v>5</v>
      </c>
      <c r="B98" s="46" t="s">
        <v>16</v>
      </c>
      <c r="C98" s="16" t="s">
        <v>42</v>
      </c>
      <c r="D98" s="16"/>
      <c r="E98" s="16"/>
      <c r="F98" s="22"/>
      <c r="G98" s="125">
        <f>G99+G108+G136+G149</f>
        <v>169212.21100000001</v>
      </c>
    </row>
    <row r="99" spans="1:8" ht="16.5" thickBot="1">
      <c r="A99" s="1"/>
      <c r="B99" s="47" t="s">
        <v>17</v>
      </c>
      <c r="C99" s="18" t="s">
        <v>42</v>
      </c>
      <c r="D99" s="18" t="s">
        <v>36</v>
      </c>
      <c r="E99" s="18"/>
      <c r="F99" s="24"/>
      <c r="G99" s="123">
        <f>G100</f>
        <v>23470.425999999999</v>
      </c>
    </row>
    <row r="100" spans="1:8" ht="32.25" thickBot="1">
      <c r="A100" s="1"/>
      <c r="B100" s="44" t="s">
        <v>191</v>
      </c>
      <c r="C100" s="18" t="s">
        <v>42</v>
      </c>
      <c r="D100" s="18" t="s">
        <v>36</v>
      </c>
      <c r="E100" s="18" t="s">
        <v>36</v>
      </c>
      <c r="F100" s="24"/>
      <c r="G100" s="123">
        <f>G101</f>
        <v>23470.425999999999</v>
      </c>
    </row>
    <row r="101" spans="1:8" ht="32.25" thickBot="1">
      <c r="A101" s="1"/>
      <c r="B101" s="9" t="s">
        <v>192</v>
      </c>
      <c r="C101" s="18" t="s">
        <v>42</v>
      </c>
      <c r="D101" s="18" t="s">
        <v>36</v>
      </c>
      <c r="E101" s="18" t="s">
        <v>82</v>
      </c>
      <c r="F101" s="24"/>
      <c r="G101" s="123">
        <f>G103+G104+G105+G106+G107</f>
        <v>23470.425999999999</v>
      </c>
    </row>
    <row r="102" spans="1:8" ht="79.5" thickBot="1">
      <c r="A102" s="1"/>
      <c r="B102" s="149" t="s">
        <v>312</v>
      </c>
      <c r="C102" s="18" t="s">
        <v>42</v>
      </c>
      <c r="D102" s="18" t="s">
        <v>36</v>
      </c>
      <c r="E102" s="18" t="s">
        <v>194</v>
      </c>
      <c r="F102" s="24"/>
      <c r="G102" s="103">
        <f>G103+G104+G105+G106+G107</f>
        <v>23470.425999999999</v>
      </c>
    </row>
    <row r="103" spans="1:8" ht="95.45" customHeight="1" thickBot="1">
      <c r="A103" s="1"/>
      <c r="B103" s="7" t="s">
        <v>83</v>
      </c>
      <c r="C103" s="14" t="s">
        <v>42</v>
      </c>
      <c r="D103" s="14" t="s">
        <v>36</v>
      </c>
      <c r="E103" s="13" t="s">
        <v>85</v>
      </c>
      <c r="F103" s="21">
        <v>100</v>
      </c>
      <c r="G103" s="123">
        <v>12721.9</v>
      </c>
    </row>
    <row r="104" spans="1:8" ht="63.6" customHeight="1" thickBot="1">
      <c r="A104" s="1"/>
      <c r="B104" s="7" t="s">
        <v>84</v>
      </c>
      <c r="C104" s="14" t="s">
        <v>42</v>
      </c>
      <c r="D104" s="14" t="s">
        <v>36</v>
      </c>
      <c r="E104" s="13" t="s">
        <v>85</v>
      </c>
      <c r="F104" s="21">
        <v>200</v>
      </c>
      <c r="G104" s="123">
        <v>128.5</v>
      </c>
    </row>
    <row r="105" spans="1:8" ht="79.900000000000006" customHeight="1" thickBot="1">
      <c r="A105" s="1"/>
      <c r="B105" s="9" t="s">
        <v>86</v>
      </c>
      <c r="C105" s="18" t="s">
        <v>42</v>
      </c>
      <c r="D105" s="14" t="s">
        <v>36</v>
      </c>
      <c r="E105" s="13" t="s">
        <v>87</v>
      </c>
      <c r="F105" s="21">
        <v>100</v>
      </c>
      <c r="G105" s="123">
        <v>4054</v>
      </c>
    </row>
    <row r="106" spans="1:8" ht="48" thickBot="1">
      <c r="A106" s="1"/>
      <c r="B106" s="9" t="s">
        <v>88</v>
      </c>
      <c r="C106" s="18" t="s">
        <v>42</v>
      </c>
      <c r="D106" s="14" t="s">
        <v>36</v>
      </c>
      <c r="E106" s="13" t="s">
        <v>87</v>
      </c>
      <c r="F106" s="21">
        <v>200</v>
      </c>
      <c r="G106" s="123">
        <v>6053.21</v>
      </c>
    </row>
    <row r="107" spans="1:8" ht="48" thickBot="1">
      <c r="A107" s="1"/>
      <c r="B107" s="9" t="s">
        <v>89</v>
      </c>
      <c r="C107" s="18" t="s">
        <v>42</v>
      </c>
      <c r="D107" s="14" t="s">
        <v>36</v>
      </c>
      <c r="E107" s="13" t="s">
        <v>87</v>
      </c>
      <c r="F107" s="21">
        <v>800</v>
      </c>
      <c r="G107" s="122">
        <v>512.81600000000003</v>
      </c>
    </row>
    <row r="108" spans="1:8" ht="16.5" thickBot="1">
      <c r="A108" s="1"/>
      <c r="B108" s="47" t="s">
        <v>18</v>
      </c>
      <c r="C108" s="18" t="s">
        <v>42</v>
      </c>
      <c r="D108" s="18" t="s">
        <v>40</v>
      </c>
      <c r="E108" s="18"/>
      <c r="F108" s="24"/>
      <c r="G108" s="122">
        <f>G109+G131</f>
        <v>137169.117</v>
      </c>
    </row>
    <row r="109" spans="1:8" ht="32.25" thickBot="1">
      <c r="A109" s="1"/>
      <c r="B109" s="44" t="s">
        <v>191</v>
      </c>
      <c r="C109" s="18" t="s">
        <v>42</v>
      </c>
      <c r="D109" s="18" t="s">
        <v>40</v>
      </c>
      <c r="E109" s="18" t="s">
        <v>36</v>
      </c>
      <c r="F109" s="24"/>
      <c r="G109" s="122">
        <f>G110+G126</f>
        <v>133278.13500000001</v>
      </c>
    </row>
    <row r="110" spans="1:8" ht="32.25" thickBot="1">
      <c r="A110" s="1"/>
      <c r="B110" s="9" t="s">
        <v>192</v>
      </c>
      <c r="C110" s="18" t="s">
        <v>42</v>
      </c>
      <c r="D110" s="18" t="s">
        <v>40</v>
      </c>
      <c r="E110" s="18" t="s">
        <v>82</v>
      </c>
      <c r="F110" s="24"/>
      <c r="G110" s="122">
        <f>G111+G119+G124</f>
        <v>121033.13500000002</v>
      </c>
    </row>
    <row r="111" spans="1:8" ht="61.15" customHeight="1" thickBot="1">
      <c r="A111" s="1"/>
      <c r="B111" s="150" t="s">
        <v>313</v>
      </c>
      <c r="C111" s="18" t="s">
        <v>42</v>
      </c>
      <c r="D111" s="18" t="s">
        <v>40</v>
      </c>
      <c r="E111" s="18" t="s">
        <v>196</v>
      </c>
      <c r="F111" s="24"/>
      <c r="G111" s="124">
        <f>G112+G113+G114+G115+G116+G117+G118</f>
        <v>119537.90500000003</v>
      </c>
    </row>
    <row r="112" spans="1:8" ht="143.44999999999999" customHeight="1" thickBot="1">
      <c r="A112" s="1"/>
      <c r="B112" s="10" t="s">
        <v>91</v>
      </c>
      <c r="C112" s="18" t="s">
        <v>42</v>
      </c>
      <c r="D112" s="18" t="s">
        <v>40</v>
      </c>
      <c r="E112" s="13" t="s">
        <v>90</v>
      </c>
      <c r="F112" s="24">
        <v>100</v>
      </c>
      <c r="G112" s="123">
        <v>75866.600000000006</v>
      </c>
    </row>
    <row r="113" spans="1:10" ht="97.15" customHeight="1" thickBot="1">
      <c r="A113" s="1"/>
      <c r="B113" s="10" t="s">
        <v>92</v>
      </c>
      <c r="C113" s="14" t="s">
        <v>42</v>
      </c>
      <c r="D113" s="14" t="s">
        <v>40</v>
      </c>
      <c r="E113" s="13" t="s">
        <v>90</v>
      </c>
      <c r="F113" s="21">
        <v>200</v>
      </c>
      <c r="G113" s="123">
        <v>766.3</v>
      </c>
    </row>
    <row r="114" spans="1:10" ht="114" customHeight="1" thickBot="1">
      <c r="A114" s="1"/>
      <c r="B114" s="10" t="s">
        <v>93</v>
      </c>
      <c r="C114" s="14" t="s">
        <v>42</v>
      </c>
      <c r="D114" s="14" t="s">
        <v>40</v>
      </c>
      <c r="E114" s="13" t="s">
        <v>90</v>
      </c>
      <c r="F114" s="21">
        <v>600</v>
      </c>
      <c r="G114" s="122">
        <v>17086.8</v>
      </c>
    </row>
    <row r="115" spans="1:10" ht="67.900000000000006" customHeight="1" thickBot="1">
      <c r="A115" s="1"/>
      <c r="B115" s="9" t="s">
        <v>94</v>
      </c>
      <c r="C115" s="30" t="s">
        <v>42</v>
      </c>
      <c r="D115" s="30" t="s">
        <v>40</v>
      </c>
      <c r="E115" s="31" t="s">
        <v>95</v>
      </c>
      <c r="F115" s="21">
        <v>200</v>
      </c>
      <c r="G115" s="104">
        <v>20464.847000000002</v>
      </c>
      <c r="H115" s="132">
        <v>500</v>
      </c>
      <c r="J115" s="166" t="s">
        <v>338</v>
      </c>
    </row>
    <row r="116" spans="1:10" ht="48.6" customHeight="1" thickBot="1">
      <c r="A116" s="1"/>
      <c r="B116" s="9" t="s">
        <v>96</v>
      </c>
      <c r="C116" s="14" t="s">
        <v>42</v>
      </c>
      <c r="D116" s="14" t="s">
        <v>40</v>
      </c>
      <c r="E116" s="13" t="s">
        <v>95</v>
      </c>
      <c r="F116" s="21">
        <v>300</v>
      </c>
      <c r="G116" s="123">
        <v>108</v>
      </c>
    </row>
    <row r="117" spans="1:10" ht="67.150000000000006" customHeight="1" thickBot="1">
      <c r="A117" s="1"/>
      <c r="B117" s="9" t="s">
        <v>97</v>
      </c>
      <c r="C117" s="14" t="s">
        <v>42</v>
      </c>
      <c r="D117" s="14" t="s">
        <v>40</v>
      </c>
      <c r="E117" s="13" t="s">
        <v>95</v>
      </c>
      <c r="F117" s="21">
        <v>600</v>
      </c>
      <c r="G117" s="123">
        <v>3327.58</v>
      </c>
    </row>
    <row r="118" spans="1:10" ht="48" thickBot="1">
      <c r="A118" s="1"/>
      <c r="B118" s="9" t="s">
        <v>89</v>
      </c>
      <c r="C118" s="14" t="s">
        <v>42</v>
      </c>
      <c r="D118" s="14" t="s">
        <v>40</v>
      </c>
      <c r="E118" s="13" t="s">
        <v>95</v>
      </c>
      <c r="F118" s="21">
        <v>800</v>
      </c>
      <c r="G118" s="103">
        <v>1917.778</v>
      </c>
    </row>
    <row r="119" spans="1:10" ht="48" thickBot="1">
      <c r="A119" s="1"/>
      <c r="B119" s="150" t="s">
        <v>316</v>
      </c>
      <c r="C119" s="14" t="s">
        <v>42</v>
      </c>
      <c r="D119" s="14" t="s">
        <v>40</v>
      </c>
      <c r="E119" s="13" t="s">
        <v>317</v>
      </c>
      <c r="F119" s="21"/>
      <c r="G119" s="123">
        <f>G120+G121+G122+G123</f>
        <v>995.2299999999999</v>
      </c>
    </row>
    <row r="120" spans="1:10" ht="111" thickBot="1">
      <c r="A120" s="1"/>
      <c r="B120" s="9" t="s">
        <v>287</v>
      </c>
      <c r="C120" s="14" t="s">
        <v>42</v>
      </c>
      <c r="D120" s="14" t="s">
        <v>40</v>
      </c>
      <c r="E120" s="13" t="s">
        <v>315</v>
      </c>
      <c r="F120" s="21">
        <v>200</v>
      </c>
      <c r="G120" s="148">
        <v>380.57299999999998</v>
      </c>
    </row>
    <row r="121" spans="1:10" ht="126.75" thickBot="1">
      <c r="A121" s="1"/>
      <c r="B121" s="9" t="s">
        <v>295</v>
      </c>
      <c r="C121" s="14" t="s">
        <v>42</v>
      </c>
      <c r="D121" s="14" t="s">
        <v>40</v>
      </c>
      <c r="E121" s="13" t="s">
        <v>315</v>
      </c>
      <c r="F121" s="21">
        <v>600</v>
      </c>
      <c r="G121" s="148">
        <v>65.427000000000007</v>
      </c>
    </row>
    <row r="122" spans="1:10" ht="111" thickBot="1">
      <c r="A122" s="1"/>
      <c r="B122" s="9" t="s">
        <v>287</v>
      </c>
      <c r="C122" s="14" t="s">
        <v>42</v>
      </c>
      <c r="D122" s="14" t="s">
        <v>40</v>
      </c>
      <c r="E122" s="13" t="s">
        <v>314</v>
      </c>
      <c r="F122" s="21">
        <v>200</v>
      </c>
      <c r="G122" s="148">
        <v>410.81</v>
      </c>
    </row>
    <row r="123" spans="1:10" ht="126.75" thickBot="1">
      <c r="A123" s="1"/>
      <c r="B123" s="9" t="s">
        <v>295</v>
      </c>
      <c r="C123" s="14" t="s">
        <v>42</v>
      </c>
      <c r="D123" s="14" t="s">
        <v>40</v>
      </c>
      <c r="E123" s="13" t="s">
        <v>314</v>
      </c>
      <c r="F123" s="143">
        <v>600</v>
      </c>
      <c r="G123" s="148">
        <v>138.41999999999999</v>
      </c>
    </row>
    <row r="124" spans="1:10" ht="32.25" thickBot="1">
      <c r="A124" s="1"/>
      <c r="B124" s="150" t="s">
        <v>318</v>
      </c>
      <c r="C124" s="14" t="s">
        <v>42</v>
      </c>
      <c r="D124" s="14" t="s">
        <v>40</v>
      </c>
      <c r="E124" s="19" t="s">
        <v>319</v>
      </c>
      <c r="F124" s="144"/>
      <c r="G124" s="148">
        <f>G125</f>
        <v>500</v>
      </c>
    </row>
    <row r="125" spans="1:10" ht="48" thickBot="1">
      <c r="A125" s="1"/>
      <c r="B125" s="12" t="s">
        <v>88</v>
      </c>
      <c r="C125" s="14" t="s">
        <v>42</v>
      </c>
      <c r="D125" s="14" t="s">
        <v>40</v>
      </c>
      <c r="E125" s="19" t="s">
        <v>320</v>
      </c>
      <c r="F125" s="144">
        <v>200</v>
      </c>
      <c r="G125" s="148">
        <v>500</v>
      </c>
    </row>
    <row r="126" spans="1:10" ht="21.6" customHeight="1" thickBot="1">
      <c r="A126" s="1"/>
      <c r="B126" s="32" t="s">
        <v>98</v>
      </c>
      <c r="C126" s="14" t="s">
        <v>42</v>
      </c>
      <c r="D126" s="14" t="s">
        <v>40</v>
      </c>
      <c r="E126" s="13" t="s">
        <v>99</v>
      </c>
      <c r="F126" s="7"/>
      <c r="G126" s="122">
        <f>G127+G128+G129+G130</f>
        <v>12245</v>
      </c>
    </row>
    <row r="127" spans="1:10" ht="81" customHeight="1" thickBot="1">
      <c r="A127" s="1"/>
      <c r="B127" s="12" t="s">
        <v>86</v>
      </c>
      <c r="C127" s="14" t="s">
        <v>42</v>
      </c>
      <c r="D127" s="14" t="s">
        <v>40</v>
      </c>
      <c r="E127" s="13" t="s">
        <v>137</v>
      </c>
      <c r="F127" s="21">
        <v>100</v>
      </c>
      <c r="G127" s="123">
        <v>3694</v>
      </c>
    </row>
    <row r="128" spans="1:10" ht="48" thickBot="1">
      <c r="A128" s="1"/>
      <c r="B128" s="12" t="s">
        <v>88</v>
      </c>
      <c r="C128" s="14" t="s">
        <v>42</v>
      </c>
      <c r="D128" s="14" t="s">
        <v>40</v>
      </c>
      <c r="E128" s="13" t="s">
        <v>137</v>
      </c>
      <c r="F128" s="24">
        <v>200</v>
      </c>
      <c r="G128" s="123">
        <v>1061</v>
      </c>
      <c r="H128" s="132" t="s">
        <v>337</v>
      </c>
      <c r="I128" s="162"/>
    </row>
    <row r="129" spans="1:9" ht="63" customHeight="1" thickBot="1">
      <c r="A129" s="1"/>
      <c r="B129" s="10" t="s">
        <v>97</v>
      </c>
      <c r="C129" s="14" t="s">
        <v>42</v>
      </c>
      <c r="D129" s="14" t="s">
        <v>40</v>
      </c>
      <c r="E129" s="13" t="s">
        <v>137</v>
      </c>
      <c r="F129" s="24">
        <v>600</v>
      </c>
      <c r="G129" s="123">
        <v>7453</v>
      </c>
    </row>
    <row r="130" spans="1:9" ht="48" thickBot="1">
      <c r="A130" s="1"/>
      <c r="B130" s="12" t="s">
        <v>89</v>
      </c>
      <c r="C130" s="14" t="s">
        <v>42</v>
      </c>
      <c r="D130" s="14" t="s">
        <v>40</v>
      </c>
      <c r="E130" s="13" t="s">
        <v>137</v>
      </c>
      <c r="F130" s="24">
        <v>800</v>
      </c>
      <c r="G130" s="124">
        <v>37</v>
      </c>
    </row>
    <row r="131" spans="1:9" ht="32.25" thickBot="1">
      <c r="A131" s="1"/>
      <c r="B131" s="12" t="s">
        <v>197</v>
      </c>
      <c r="C131" s="14" t="s">
        <v>42</v>
      </c>
      <c r="D131" s="14" t="s">
        <v>40</v>
      </c>
      <c r="E131" s="14" t="s">
        <v>38</v>
      </c>
      <c r="F131" s="24"/>
      <c r="G131" s="123">
        <f>G132</f>
        <v>3890.982</v>
      </c>
    </row>
    <row r="132" spans="1:9" ht="25.15" customHeight="1" thickBot="1">
      <c r="A132" s="1"/>
      <c r="B132" s="12" t="s">
        <v>198</v>
      </c>
      <c r="C132" s="14" t="s">
        <v>42</v>
      </c>
      <c r="D132" s="14" t="s">
        <v>40</v>
      </c>
      <c r="E132" s="14" t="s">
        <v>139</v>
      </c>
      <c r="F132" s="24"/>
      <c r="G132" s="123">
        <f>G133+G134+G135</f>
        <v>3890.982</v>
      </c>
    </row>
    <row r="133" spans="1:9" ht="82.15" customHeight="1" thickBot="1">
      <c r="A133" s="1"/>
      <c r="B133" s="11" t="s">
        <v>86</v>
      </c>
      <c r="C133" s="14" t="s">
        <v>42</v>
      </c>
      <c r="D133" s="14" t="s">
        <v>40</v>
      </c>
      <c r="E133" s="14" t="s">
        <v>140</v>
      </c>
      <c r="F133" s="24">
        <v>100</v>
      </c>
      <c r="G133" s="123">
        <v>3492</v>
      </c>
    </row>
    <row r="134" spans="1:9" ht="48" thickBot="1">
      <c r="A134" s="1"/>
      <c r="B134" s="11" t="s">
        <v>88</v>
      </c>
      <c r="C134" s="14" t="s">
        <v>42</v>
      </c>
      <c r="D134" s="14" t="s">
        <v>40</v>
      </c>
      <c r="E134" s="14" t="s">
        <v>140</v>
      </c>
      <c r="F134" s="24">
        <v>200</v>
      </c>
      <c r="G134" s="103">
        <v>392.98200000000003</v>
      </c>
    </row>
    <row r="135" spans="1:9" ht="48" thickBot="1">
      <c r="A135" s="1"/>
      <c r="B135" s="11" t="s">
        <v>89</v>
      </c>
      <c r="C135" s="14" t="s">
        <v>42</v>
      </c>
      <c r="D135" s="14" t="s">
        <v>40</v>
      </c>
      <c r="E135" s="14" t="s">
        <v>140</v>
      </c>
      <c r="F135" s="24">
        <v>800</v>
      </c>
      <c r="G135" s="123">
        <v>6</v>
      </c>
    </row>
    <row r="136" spans="1:9" ht="20.45" customHeight="1" thickBot="1">
      <c r="A136" s="1"/>
      <c r="B136" s="54" t="s">
        <v>19</v>
      </c>
      <c r="C136" s="38" t="s">
        <v>42</v>
      </c>
      <c r="D136" s="38" t="s">
        <v>42</v>
      </c>
      <c r="E136" s="38"/>
      <c r="F136" s="39"/>
      <c r="G136" s="127">
        <f>G137</f>
        <v>1372.6680000000001</v>
      </c>
    </row>
    <row r="137" spans="1:9" ht="32.25" thickBot="1">
      <c r="A137" s="1"/>
      <c r="B137" s="147" t="s">
        <v>191</v>
      </c>
      <c r="C137" s="14" t="s">
        <v>42</v>
      </c>
      <c r="D137" s="14" t="s">
        <v>42</v>
      </c>
      <c r="E137" s="14" t="s">
        <v>36</v>
      </c>
      <c r="F137" s="17"/>
      <c r="G137" s="122">
        <f>G138+G145</f>
        <v>1372.6680000000001</v>
      </c>
    </row>
    <row r="138" spans="1:9" ht="32.25" thickBot="1">
      <c r="A138" s="1"/>
      <c r="B138" s="9" t="s">
        <v>192</v>
      </c>
      <c r="C138" s="14" t="s">
        <v>42</v>
      </c>
      <c r="D138" s="14" t="s">
        <v>42</v>
      </c>
      <c r="E138" s="14" t="s">
        <v>82</v>
      </c>
      <c r="F138" s="17"/>
      <c r="G138" s="122">
        <f>G139</f>
        <v>962.66800000000001</v>
      </c>
    </row>
    <row r="139" spans="1:9" ht="34.9" customHeight="1" thickBot="1">
      <c r="A139" s="1"/>
      <c r="B139" s="71" t="s">
        <v>199</v>
      </c>
      <c r="C139" s="14" t="s">
        <v>42</v>
      </c>
      <c r="D139" s="14" t="s">
        <v>42</v>
      </c>
      <c r="E139" s="14" t="s">
        <v>200</v>
      </c>
      <c r="F139" s="17"/>
      <c r="G139" s="124">
        <f>G144+G140+G141+G142+G143</f>
        <v>962.66800000000001</v>
      </c>
    </row>
    <row r="140" spans="1:9" ht="44.45" customHeight="1" thickBot="1">
      <c r="A140" s="1"/>
      <c r="B140" s="140" t="s">
        <v>297</v>
      </c>
      <c r="C140" s="14" t="s">
        <v>42</v>
      </c>
      <c r="D140" s="14" t="s">
        <v>42</v>
      </c>
      <c r="E140" s="86" t="s">
        <v>294</v>
      </c>
      <c r="F140" s="17">
        <v>200</v>
      </c>
      <c r="G140" s="122">
        <v>590.97199999999998</v>
      </c>
    </row>
    <row r="141" spans="1:9" ht="63.6" customHeight="1" thickBot="1">
      <c r="A141" s="1"/>
      <c r="B141" s="140" t="s">
        <v>298</v>
      </c>
      <c r="C141" s="14" t="s">
        <v>42</v>
      </c>
      <c r="D141" s="14" t="s">
        <v>42</v>
      </c>
      <c r="E141" s="86" t="s">
        <v>294</v>
      </c>
      <c r="F141" s="17">
        <v>600</v>
      </c>
      <c r="G141" s="122">
        <v>150.52799999999999</v>
      </c>
      <c r="H141" s="161" t="s">
        <v>336</v>
      </c>
      <c r="I141" s="162"/>
    </row>
    <row r="142" spans="1:9" ht="52.15" customHeight="1" thickBot="1">
      <c r="A142" s="1"/>
      <c r="B142" s="140" t="s">
        <v>297</v>
      </c>
      <c r="C142" s="14" t="s">
        <v>42</v>
      </c>
      <c r="D142" s="14" t="s">
        <v>42</v>
      </c>
      <c r="E142" s="86" t="s">
        <v>290</v>
      </c>
      <c r="F142" s="17">
        <v>200</v>
      </c>
      <c r="G142" s="122">
        <v>196</v>
      </c>
    </row>
    <row r="143" spans="1:9" ht="52.15" customHeight="1" thickBot="1">
      <c r="A143" s="1"/>
      <c r="B143" s="7" t="s">
        <v>322</v>
      </c>
      <c r="C143" s="14" t="s">
        <v>42</v>
      </c>
      <c r="D143" s="14" t="s">
        <v>42</v>
      </c>
      <c r="E143" s="86" t="s">
        <v>323</v>
      </c>
      <c r="F143" s="17">
        <v>200</v>
      </c>
      <c r="G143" s="104">
        <v>21.167999999999999</v>
      </c>
      <c r="H143" s="132">
        <v>21.167999999999999</v>
      </c>
    </row>
    <row r="144" spans="1:9" ht="48.6" customHeight="1" thickBot="1">
      <c r="A144" s="1"/>
      <c r="B144" s="7" t="s">
        <v>322</v>
      </c>
      <c r="C144" s="14" t="s">
        <v>42</v>
      </c>
      <c r="D144" s="14" t="s">
        <v>42</v>
      </c>
      <c r="E144" s="86" t="s">
        <v>264</v>
      </c>
      <c r="F144" s="17">
        <v>200</v>
      </c>
      <c r="G144" s="123">
        <v>4</v>
      </c>
    </row>
    <row r="145" spans="1:7" ht="16.5" thickBot="1">
      <c r="A145" s="1"/>
      <c r="B145" s="147" t="s">
        <v>201</v>
      </c>
      <c r="C145" s="14" t="s">
        <v>42</v>
      </c>
      <c r="D145" s="14" t="s">
        <v>42</v>
      </c>
      <c r="E145" s="14" t="s">
        <v>100</v>
      </c>
      <c r="F145" s="17"/>
      <c r="G145" s="123">
        <f>G146</f>
        <v>410</v>
      </c>
    </row>
    <row r="146" spans="1:7" ht="32.25" thickBot="1">
      <c r="A146" s="1"/>
      <c r="B146" s="9" t="s">
        <v>299</v>
      </c>
      <c r="C146" s="14" t="s">
        <v>42</v>
      </c>
      <c r="D146" s="14" t="s">
        <v>42</v>
      </c>
      <c r="E146" s="14" t="s">
        <v>302</v>
      </c>
      <c r="F146" s="17"/>
      <c r="G146" s="123">
        <f>G147+G148</f>
        <v>410</v>
      </c>
    </row>
    <row r="147" spans="1:7" ht="63.75" thickBot="1">
      <c r="A147" s="1"/>
      <c r="B147" s="147" t="s">
        <v>296</v>
      </c>
      <c r="C147" s="14" t="s">
        <v>42</v>
      </c>
      <c r="D147" s="14" t="s">
        <v>42</v>
      </c>
      <c r="E147" s="13" t="s">
        <v>300</v>
      </c>
      <c r="F147" s="17">
        <v>200</v>
      </c>
      <c r="G147" s="123">
        <v>22</v>
      </c>
    </row>
    <row r="148" spans="1:7" ht="49.9" customHeight="1" thickBot="1">
      <c r="A148" s="1"/>
      <c r="B148" s="9" t="s">
        <v>138</v>
      </c>
      <c r="C148" s="14" t="s">
        <v>42</v>
      </c>
      <c r="D148" s="14" t="s">
        <v>42</v>
      </c>
      <c r="E148" s="13" t="s">
        <v>301</v>
      </c>
      <c r="F148" s="17">
        <v>200</v>
      </c>
      <c r="G148" s="123">
        <v>388</v>
      </c>
    </row>
    <row r="149" spans="1:7" ht="21.6" customHeight="1" thickBot="1">
      <c r="A149" s="1"/>
      <c r="B149" s="42" t="s">
        <v>20</v>
      </c>
      <c r="C149" s="38" t="s">
        <v>42</v>
      </c>
      <c r="D149" s="38" t="s">
        <v>39</v>
      </c>
      <c r="E149" s="38"/>
      <c r="F149" s="40"/>
      <c r="G149" s="128">
        <f>G150</f>
        <v>7200</v>
      </c>
    </row>
    <row r="150" spans="1:7" ht="32.25" thickBot="1">
      <c r="A150" s="1"/>
      <c r="B150" s="27" t="s">
        <v>191</v>
      </c>
      <c r="C150" s="14" t="s">
        <v>42</v>
      </c>
      <c r="D150" s="14" t="s">
        <v>39</v>
      </c>
      <c r="E150" s="14" t="s">
        <v>36</v>
      </c>
      <c r="F150" s="21"/>
      <c r="G150" s="123">
        <f>G151</f>
        <v>7200</v>
      </c>
    </row>
    <row r="151" spans="1:7" ht="32.25" thickBot="1">
      <c r="A151" s="1"/>
      <c r="B151" s="27" t="s">
        <v>169</v>
      </c>
      <c r="C151" s="14" t="s">
        <v>42</v>
      </c>
      <c r="D151" s="14" t="s">
        <v>39</v>
      </c>
      <c r="E151" s="14" t="s">
        <v>79</v>
      </c>
      <c r="F151" s="21"/>
      <c r="G151" s="123">
        <f>G153+G155+G156+G157</f>
        <v>7200</v>
      </c>
    </row>
    <row r="152" spans="1:7" ht="36.6" customHeight="1" thickBot="1">
      <c r="A152" s="1"/>
      <c r="B152" s="27" t="s">
        <v>202</v>
      </c>
      <c r="C152" s="14" t="s">
        <v>42</v>
      </c>
      <c r="D152" s="14" t="s">
        <v>39</v>
      </c>
      <c r="E152" s="14" t="s">
        <v>203</v>
      </c>
      <c r="F152" s="21"/>
      <c r="G152" s="103">
        <f>G153</f>
        <v>1564</v>
      </c>
    </row>
    <row r="153" spans="1:7" ht="94.15" customHeight="1" thickBot="1">
      <c r="A153" s="1"/>
      <c r="B153" s="7" t="s">
        <v>52</v>
      </c>
      <c r="C153" s="14" t="s">
        <v>42</v>
      </c>
      <c r="D153" s="14" t="s">
        <v>39</v>
      </c>
      <c r="E153" s="13" t="s">
        <v>102</v>
      </c>
      <c r="F153" s="21">
        <v>100</v>
      </c>
      <c r="G153" s="103">
        <v>1564</v>
      </c>
    </row>
    <row r="154" spans="1:7" ht="33.6" customHeight="1" thickBot="1">
      <c r="A154" s="1"/>
      <c r="B154" s="9" t="s">
        <v>204</v>
      </c>
      <c r="C154" s="14" t="s">
        <v>42</v>
      </c>
      <c r="D154" s="14" t="s">
        <v>39</v>
      </c>
      <c r="E154" s="13" t="s">
        <v>205</v>
      </c>
      <c r="F154" s="21"/>
      <c r="G154" s="103">
        <f>G155+G156+G157</f>
        <v>5636</v>
      </c>
    </row>
    <row r="155" spans="1:7" ht="81" customHeight="1" thickBot="1">
      <c r="A155" s="1"/>
      <c r="B155" s="7" t="s">
        <v>101</v>
      </c>
      <c r="C155" s="14" t="s">
        <v>42</v>
      </c>
      <c r="D155" s="14" t="s">
        <v>39</v>
      </c>
      <c r="E155" s="13" t="s">
        <v>103</v>
      </c>
      <c r="F155" s="21">
        <v>100</v>
      </c>
      <c r="G155" s="103">
        <v>3823</v>
      </c>
    </row>
    <row r="156" spans="1:7" ht="48" thickBot="1">
      <c r="A156" s="1"/>
      <c r="B156" s="7" t="s">
        <v>106</v>
      </c>
      <c r="C156" s="14" t="s">
        <v>42</v>
      </c>
      <c r="D156" s="14" t="s">
        <v>39</v>
      </c>
      <c r="E156" s="13" t="s">
        <v>105</v>
      </c>
      <c r="F156" s="21">
        <v>200</v>
      </c>
      <c r="G156" s="123">
        <v>1808.174</v>
      </c>
    </row>
    <row r="157" spans="1:7" ht="32.25" thickBot="1">
      <c r="A157" s="1"/>
      <c r="B157" s="7" t="s">
        <v>107</v>
      </c>
      <c r="C157" s="14" t="s">
        <v>42</v>
      </c>
      <c r="D157" s="14" t="s">
        <v>39</v>
      </c>
      <c r="E157" s="13" t="s">
        <v>103</v>
      </c>
      <c r="F157" s="21">
        <v>800</v>
      </c>
      <c r="G157" s="123">
        <v>4.8259999999999996</v>
      </c>
    </row>
    <row r="158" spans="1:7" ht="21.6" customHeight="1" thickBot="1">
      <c r="A158" s="36">
        <v>6</v>
      </c>
      <c r="B158" s="56" t="s">
        <v>30</v>
      </c>
      <c r="C158" s="16" t="s">
        <v>41</v>
      </c>
      <c r="D158" s="16"/>
      <c r="E158" s="16"/>
      <c r="F158" s="22"/>
      <c r="G158" s="129">
        <f>G159</f>
        <v>27805.467000000001</v>
      </c>
    </row>
    <row r="159" spans="1:7" ht="21" customHeight="1" thickBot="1">
      <c r="A159" s="1"/>
      <c r="B159" s="50" t="s">
        <v>31</v>
      </c>
      <c r="C159" s="18" t="s">
        <v>41</v>
      </c>
      <c r="D159" s="18" t="s">
        <v>36</v>
      </c>
      <c r="E159" s="18"/>
      <c r="F159" s="24"/>
      <c r="G159" s="123">
        <f>G160</f>
        <v>27805.467000000001</v>
      </c>
    </row>
    <row r="160" spans="1:7" ht="32.450000000000003" customHeight="1" thickBot="1">
      <c r="A160" s="1"/>
      <c r="B160" s="49" t="s">
        <v>197</v>
      </c>
      <c r="C160" s="18" t="s">
        <v>41</v>
      </c>
      <c r="D160" s="18" t="s">
        <v>36</v>
      </c>
      <c r="E160" s="18" t="s">
        <v>38</v>
      </c>
      <c r="F160" s="24"/>
      <c r="G160" s="123">
        <f>G161</f>
        <v>27805.467000000001</v>
      </c>
    </row>
    <row r="161" spans="1:8" ht="32.25" thickBot="1">
      <c r="A161" s="1"/>
      <c r="B161" s="9" t="s">
        <v>206</v>
      </c>
      <c r="C161" s="18" t="s">
        <v>41</v>
      </c>
      <c r="D161" s="18" t="s">
        <v>36</v>
      </c>
      <c r="E161" s="18" t="s">
        <v>133</v>
      </c>
      <c r="F161" s="24"/>
      <c r="G161" s="123">
        <f>G162+G166</f>
        <v>27805.467000000001</v>
      </c>
    </row>
    <row r="162" spans="1:8" ht="48.6" customHeight="1" thickBot="1">
      <c r="A162" s="1"/>
      <c r="B162" s="9" t="s">
        <v>207</v>
      </c>
      <c r="C162" s="18" t="s">
        <v>41</v>
      </c>
      <c r="D162" s="18" t="s">
        <v>36</v>
      </c>
      <c r="E162" s="18" t="s">
        <v>156</v>
      </c>
      <c r="F162" s="24"/>
      <c r="G162" s="123">
        <f>G163+G164+G165</f>
        <v>20348.267</v>
      </c>
    </row>
    <row r="163" spans="1:8" ht="99" customHeight="1" thickBot="1">
      <c r="A163" s="1"/>
      <c r="B163" s="24" t="s">
        <v>86</v>
      </c>
      <c r="C163" s="14" t="s">
        <v>41</v>
      </c>
      <c r="D163" s="14" t="s">
        <v>36</v>
      </c>
      <c r="E163" s="13" t="s">
        <v>134</v>
      </c>
      <c r="F163" s="24">
        <v>100</v>
      </c>
      <c r="G163" s="110">
        <v>15021.267</v>
      </c>
      <c r="H163" s="132">
        <v>1180.2670000000001</v>
      </c>
    </row>
    <row r="164" spans="1:8" ht="48" thickBot="1">
      <c r="A164" s="1"/>
      <c r="B164" s="24" t="s">
        <v>88</v>
      </c>
      <c r="C164" s="14" t="s">
        <v>41</v>
      </c>
      <c r="D164" s="14" t="s">
        <v>36</v>
      </c>
      <c r="E164" s="13" t="s">
        <v>134</v>
      </c>
      <c r="F164" s="24">
        <v>200</v>
      </c>
      <c r="G164" s="103">
        <v>5277</v>
      </c>
    </row>
    <row r="165" spans="1:8" ht="48" thickBot="1">
      <c r="A165" s="1"/>
      <c r="B165" s="24" t="s">
        <v>89</v>
      </c>
      <c r="C165" s="14" t="s">
        <v>41</v>
      </c>
      <c r="D165" s="14" t="s">
        <v>36</v>
      </c>
      <c r="E165" s="13" t="s">
        <v>134</v>
      </c>
      <c r="F165" s="26">
        <v>800</v>
      </c>
      <c r="G165" s="103">
        <v>50</v>
      </c>
    </row>
    <row r="166" spans="1:8" ht="48" thickBot="1">
      <c r="A166" s="1"/>
      <c r="B166" s="24" t="s">
        <v>208</v>
      </c>
      <c r="C166" s="14" t="s">
        <v>41</v>
      </c>
      <c r="D166" s="14" t="s">
        <v>36</v>
      </c>
      <c r="E166" s="13" t="s">
        <v>157</v>
      </c>
      <c r="F166" s="26"/>
      <c r="G166" s="103">
        <f>G167+G168+G169+G170+G171+G172+G173</f>
        <v>7457.2</v>
      </c>
    </row>
    <row r="167" spans="1:8" ht="81.599999999999994" customHeight="1" thickBot="1">
      <c r="A167" s="1"/>
      <c r="B167" s="24" t="s">
        <v>86</v>
      </c>
      <c r="C167" s="14" t="s">
        <v>41</v>
      </c>
      <c r="D167" s="14" t="s">
        <v>36</v>
      </c>
      <c r="E167" s="13" t="s">
        <v>136</v>
      </c>
      <c r="F167" s="24">
        <v>100</v>
      </c>
      <c r="G167" s="124">
        <v>5753</v>
      </c>
    </row>
    <row r="168" spans="1:8" ht="48" thickBot="1">
      <c r="A168" s="1"/>
      <c r="B168" s="24" t="s">
        <v>88</v>
      </c>
      <c r="C168" s="14" t="s">
        <v>41</v>
      </c>
      <c r="D168" s="14" t="s">
        <v>36</v>
      </c>
      <c r="E168" s="13" t="s">
        <v>136</v>
      </c>
      <c r="F168" s="24">
        <v>200</v>
      </c>
      <c r="G168" s="124">
        <v>1545</v>
      </c>
    </row>
    <row r="169" spans="1:8" ht="45.6" customHeight="1" thickBot="1">
      <c r="A169" s="1"/>
      <c r="B169" s="24" t="s">
        <v>89</v>
      </c>
      <c r="C169" s="14" t="s">
        <v>41</v>
      </c>
      <c r="D169" s="14" t="s">
        <v>36</v>
      </c>
      <c r="E169" s="13" t="s">
        <v>136</v>
      </c>
      <c r="F169" s="21">
        <v>800</v>
      </c>
      <c r="G169" s="122">
        <v>75</v>
      </c>
    </row>
    <row r="170" spans="1:8" ht="48.6" hidden="1" customHeight="1" thickBot="1">
      <c r="A170" s="1"/>
      <c r="B170" s="58" t="s">
        <v>155</v>
      </c>
      <c r="C170" s="14" t="s">
        <v>41</v>
      </c>
      <c r="D170" s="14" t="s">
        <v>36</v>
      </c>
      <c r="E170" s="13" t="s">
        <v>158</v>
      </c>
      <c r="F170" s="21">
        <v>200</v>
      </c>
      <c r="G170" s="123">
        <v>0</v>
      </c>
    </row>
    <row r="171" spans="1:8" ht="46.9" customHeight="1" thickBot="1">
      <c r="A171" s="1"/>
      <c r="B171" s="58" t="s">
        <v>155</v>
      </c>
      <c r="C171" s="14" t="s">
        <v>41</v>
      </c>
      <c r="D171" s="14" t="s">
        <v>36</v>
      </c>
      <c r="E171" s="13" t="s">
        <v>328</v>
      </c>
      <c r="F171" s="21">
        <v>200</v>
      </c>
      <c r="G171" s="104">
        <v>77.400000000000006</v>
      </c>
      <c r="H171" s="132">
        <v>17</v>
      </c>
    </row>
    <row r="172" spans="1:8" ht="50.45" hidden="1" customHeight="1" thickBot="1">
      <c r="A172" s="1"/>
      <c r="B172" s="58" t="s">
        <v>154</v>
      </c>
      <c r="C172" s="59" t="s">
        <v>41</v>
      </c>
      <c r="D172" s="59" t="s">
        <v>36</v>
      </c>
      <c r="E172" s="60" t="s">
        <v>159</v>
      </c>
      <c r="F172" s="61">
        <v>200</v>
      </c>
      <c r="G172" s="122">
        <v>0</v>
      </c>
    </row>
    <row r="173" spans="1:8" ht="50.45" customHeight="1" thickBot="1">
      <c r="A173" s="1"/>
      <c r="B173" s="58" t="s">
        <v>154</v>
      </c>
      <c r="C173" s="59" t="s">
        <v>41</v>
      </c>
      <c r="D173" s="59" t="s">
        <v>36</v>
      </c>
      <c r="E173" s="60" t="s">
        <v>329</v>
      </c>
      <c r="F173" s="61">
        <v>200</v>
      </c>
      <c r="G173" s="112">
        <v>6.8</v>
      </c>
      <c r="H173" s="132">
        <v>1.5</v>
      </c>
    </row>
    <row r="174" spans="1:8" ht="23.45" customHeight="1" thickBot="1">
      <c r="A174" s="37">
        <v>7</v>
      </c>
      <c r="B174" s="46" t="s">
        <v>21</v>
      </c>
      <c r="C174" s="16">
        <v>10</v>
      </c>
      <c r="D174" s="16"/>
      <c r="E174" s="16"/>
      <c r="F174" s="22"/>
      <c r="G174" s="129">
        <f>G175+G180+G191</f>
        <v>20849.64</v>
      </c>
    </row>
    <row r="175" spans="1:8" ht="19.899999999999999" customHeight="1" thickBot="1">
      <c r="A175" s="1"/>
      <c r="B175" s="42" t="s">
        <v>27</v>
      </c>
      <c r="C175" s="41">
        <v>10</v>
      </c>
      <c r="D175" s="41" t="s">
        <v>36</v>
      </c>
      <c r="E175" s="41"/>
      <c r="F175" s="39"/>
      <c r="G175" s="127">
        <f t="shared" ref="G175:G176" si="0">G176</f>
        <v>2900</v>
      </c>
    </row>
    <row r="176" spans="1:8" ht="62.45" customHeight="1" thickBot="1">
      <c r="A176" s="1"/>
      <c r="B176" s="24" t="s">
        <v>168</v>
      </c>
      <c r="C176" s="18" t="s">
        <v>54</v>
      </c>
      <c r="D176" s="18" t="s">
        <v>36</v>
      </c>
      <c r="E176" s="18" t="s">
        <v>46</v>
      </c>
      <c r="F176" s="24"/>
      <c r="G176" s="122">
        <f t="shared" si="0"/>
        <v>2900</v>
      </c>
    </row>
    <row r="177" spans="1:8" ht="78.599999999999994" customHeight="1" thickBot="1">
      <c r="A177" s="1"/>
      <c r="B177" s="49" t="s">
        <v>209</v>
      </c>
      <c r="C177" s="18" t="s">
        <v>54</v>
      </c>
      <c r="D177" s="18" t="s">
        <v>36</v>
      </c>
      <c r="E177" s="18" t="s">
        <v>128</v>
      </c>
      <c r="F177" s="24"/>
      <c r="G177" s="122">
        <f>G179</f>
        <v>2900</v>
      </c>
    </row>
    <row r="178" spans="1:8" ht="32.25" thickBot="1">
      <c r="A178" s="1"/>
      <c r="B178" s="9" t="s">
        <v>210</v>
      </c>
      <c r="C178" s="18" t="s">
        <v>54</v>
      </c>
      <c r="D178" s="18" t="s">
        <v>36</v>
      </c>
      <c r="E178" s="18" t="s">
        <v>211</v>
      </c>
      <c r="F178" s="24"/>
      <c r="G178" s="124">
        <f>G179</f>
        <v>2900</v>
      </c>
    </row>
    <row r="179" spans="1:8" ht="60.6" customHeight="1" thickBot="1">
      <c r="A179" s="1"/>
      <c r="B179" s="21" t="s">
        <v>129</v>
      </c>
      <c r="C179" s="14">
        <v>10</v>
      </c>
      <c r="D179" s="14" t="s">
        <v>36</v>
      </c>
      <c r="E179" s="13" t="s">
        <v>243</v>
      </c>
      <c r="F179" s="24">
        <v>300</v>
      </c>
      <c r="G179" s="123">
        <v>2900</v>
      </c>
    </row>
    <row r="180" spans="1:8" ht="24" customHeight="1" thickBot="1">
      <c r="A180" s="1"/>
      <c r="B180" s="47" t="s">
        <v>14</v>
      </c>
      <c r="C180" s="18">
        <v>10</v>
      </c>
      <c r="D180" s="18" t="s">
        <v>37</v>
      </c>
      <c r="E180" s="18"/>
      <c r="F180" s="24"/>
      <c r="G180" s="122">
        <f>G181+G186</f>
        <v>5541.74</v>
      </c>
    </row>
    <row r="181" spans="1:8" ht="62.45" customHeight="1" thickBot="1">
      <c r="A181" s="1"/>
      <c r="B181" s="44" t="s">
        <v>212</v>
      </c>
      <c r="C181" s="18" t="s">
        <v>54</v>
      </c>
      <c r="D181" s="18" t="s">
        <v>37</v>
      </c>
      <c r="E181" s="18" t="s">
        <v>40</v>
      </c>
      <c r="F181" s="24"/>
      <c r="G181" s="122">
        <f>G182</f>
        <v>2395.5</v>
      </c>
    </row>
    <row r="182" spans="1:8" ht="62.45" customHeight="1" thickBot="1">
      <c r="A182" s="1"/>
      <c r="B182" s="9" t="s">
        <v>213</v>
      </c>
      <c r="C182" s="18" t="s">
        <v>54</v>
      </c>
      <c r="D182" s="18" t="s">
        <v>37</v>
      </c>
      <c r="E182" s="18" t="s">
        <v>74</v>
      </c>
      <c r="F182" s="24"/>
      <c r="G182" s="122">
        <f>G183+G185+G184</f>
        <v>2395.5</v>
      </c>
    </row>
    <row r="183" spans="1:8" ht="55.9" customHeight="1" thickBot="1">
      <c r="A183" s="1"/>
      <c r="B183" s="9" t="s">
        <v>75</v>
      </c>
      <c r="C183" s="18" t="s">
        <v>54</v>
      </c>
      <c r="D183" s="18" t="s">
        <v>37</v>
      </c>
      <c r="E183" s="18" t="s">
        <v>161</v>
      </c>
      <c r="F183" s="24">
        <v>300</v>
      </c>
      <c r="G183" s="112">
        <v>1714.9280000000001</v>
      </c>
      <c r="H183" s="132">
        <v>1714.9280000000001</v>
      </c>
    </row>
    <row r="184" spans="1:8" ht="69" customHeight="1" thickBot="1">
      <c r="A184" s="1"/>
      <c r="B184" s="49" t="s">
        <v>307</v>
      </c>
      <c r="C184" s="18" t="s">
        <v>54</v>
      </c>
      <c r="D184" s="18" t="s">
        <v>37</v>
      </c>
      <c r="E184" s="18" t="s">
        <v>160</v>
      </c>
      <c r="F184" s="24">
        <v>500</v>
      </c>
      <c r="G184" s="123">
        <v>680.572</v>
      </c>
    </row>
    <row r="185" spans="1:8" ht="48" hidden="1" thickBot="1">
      <c r="A185" s="1"/>
      <c r="B185" s="146" t="s">
        <v>75</v>
      </c>
      <c r="C185" s="14">
        <v>10</v>
      </c>
      <c r="D185" s="14" t="s">
        <v>37</v>
      </c>
      <c r="E185" s="13" t="s">
        <v>161</v>
      </c>
      <c r="F185" s="21">
        <v>300</v>
      </c>
      <c r="G185" s="123"/>
    </row>
    <row r="186" spans="1:8" ht="16.5" thickBot="1">
      <c r="A186" s="15"/>
      <c r="B186" s="74" t="s">
        <v>66</v>
      </c>
      <c r="C186" s="14" t="s">
        <v>54</v>
      </c>
      <c r="D186" s="14" t="s">
        <v>37</v>
      </c>
      <c r="E186" s="14" t="s">
        <v>41</v>
      </c>
      <c r="F186" s="21"/>
      <c r="G186" s="123">
        <f>G187</f>
        <v>3146.24</v>
      </c>
    </row>
    <row r="187" spans="1:8" ht="31.9" customHeight="1" thickBot="1">
      <c r="A187" s="1"/>
      <c r="B187" s="147" t="s">
        <v>68</v>
      </c>
      <c r="C187" s="14" t="s">
        <v>54</v>
      </c>
      <c r="D187" s="14" t="s">
        <v>37</v>
      </c>
      <c r="E187" s="14" t="s">
        <v>72</v>
      </c>
      <c r="F187" s="21"/>
      <c r="G187" s="123">
        <f>G188+G189+G190</f>
        <v>3146.24</v>
      </c>
    </row>
    <row r="188" spans="1:8" ht="49.15" customHeight="1" thickBot="1">
      <c r="A188" s="1"/>
      <c r="B188" s="28" t="s">
        <v>73</v>
      </c>
      <c r="C188" s="14" t="s">
        <v>54</v>
      </c>
      <c r="D188" s="14" t="s">
        <v>37</v>
      </c>
      <c r="E188" s="13" t="s">
        <v>321</v>
      </c>
      <c r="F188" s="21">
        <v>300</v>
      </c>
      <c r="G188" s="104">
        <v>2949.12</v>
      </c>
      <c r="H188" s="132">
        <v>2949.12</v>
      </c>
    </row>
    <row r="189" spans="1:8" ht="79.150000000000006" customHeight="1" thickBot="1">
      <c r="A189" s="1"/>
      <c r="B189" s="28" t="s">
        <v>308</v>
      </c>
      <c r="C189" s="14" t="s">
        <v>54</v>
      </c>
      <c r="D189" s="14" t="s">
        <v>37</v>
      </c>
      <c r="E189" s="14" t="s">
        <v>162</v>
      </c>
      <c r="F189" s="21">
        <v>300</v>
      </c>
      <c r="G189" s="123">
        <v>197.12</v>
      </c>
    </row>
    <row r="190" spans="1:8" ht="1.9" hidden="1" customHeight="1">
      <c r="A190" s="1"/>
      <c r="B190" s="28" t="s">
        <v>73</v>
      </c>
      <c r="C190" s="14" t="s">
        <v>54</v>
      </c>
      <c r="D190" s="14" t="s">
        <v>37</v>
      </c>
      <c r="E190" s="13" t="s">
        <v>163</v>
      </c>
      <c r="F190" s="21">
        <v>300</v>
      </c>
      <c r="G190" s="123"/>
    </row>
    <row r="191" spans="1:8" ht="16.5" thickBot="1">
      <c r="A191" s="1"/>
      <c r="B191" s="47" t="s">
        <v>22</v>
      </c>
      <c r="C191" s="18">
        <v>10</v>
      </c>
      <c r="D191" s="18" t="s">
        <v>38</v>
      </c>
      <c r="E191" s="18"/>
      <c r="F191" s="24"/>
      <c r="G191" s="123">
        <f>G192</f>
        <v>12407.9</v>
      </c>
    </row>
    <row r="192" spans="1:8" ht="32.25" thickBot="1">
      <c r="A192" s="1"/>
      <c r="B192" s="44" t="s">
        <v>191</v>
      </c>
      <c r="C192" s="18" t="s">
        <v>54</v>
      </c>
      <c r="D192" s="18" t="s">
        <v>38</v>
      </c>
      <c r="E192" s="18" t="s">
        <v>36</v>
      </c>
      <c r="F192" s="24"/>
      <c r="G192" s="123">
        <f>G193</f>
        <v>12407.9</v>
      </c>
    </row>
    <row r="193" spans="1:7" ht="32.25" thickBot="1">
      <c r="A193" s="1"/>
      <c r="B193" s="27" t="s">
        <v>169</v>
      </c>
      <c r="C193" s="18" t="s">
        <v>54</v>
      </c>
      <c r="D193" s="18" t="s">
        <v>38</v>
      </c>
      <c r="E193" s="18" t="s">
        <v>79</v>
      </c>
      <c r="F193" s="24"/>
      <c r="G193" s="123">
        <f>G195+G197+G198+G199+G200+G201+G202</f>
        <v>12407.9</v>
      </c>
    </row>
    <row r="194" spans="1:7" ht="111" thickBot="1">
      <c r="A194" s="1"/>
      <c r="B194" s="27" t="s">
        <v>214</v>
      </c>
      <c r="C194" s="18" t="s">
        <v>54</v>
      </c>
      <c r="D194" s="18" t="s">
        <v>38</v>
      </c>
      <c r="E194" s="18" t="s">
        <v>215</v>
      </c>
      <c r="F194" s="24"/>
      <c r="G194" s="103">
        <f>G195</f>
        <v>85</v>
      </c>
    </row>
    <row r="195" spans="1:7" ht="111" thickBot="1">
      <c r="A195" s="1"/>
      <c r="B195" s="7" t="s">
        <v>108</v>
      </c>
      <c r="C195" s="14">
        <v>10</v>
      </c>
      <c r="D195" s="14" t="s">
        <v>38</v>
      </c>
      <c r="E195" s="13" t="s">
        <v>135</v>
      </c>
      <c r="F195" s="24">
        <v>300</v>
      </c>
      <c r="G195" s="123">
        <v>85</v>
      </c>
    </row>
    <row r="196" spans="1:7" ht="32.450000000000003" customHeight="1" thickBot="1">
      <c r="A196" s="1"/>
      <c r="B196" s="7" t="s">
        <v>216</v>
      </c>
      <c r="C196" s="14" t="s">
        <v>217</v>
      </c>
      <c r="D196" s="14" t="s">
        <v>38</v>
      </c>
      <c r="E196" s="13" t="s">
        <v>218</v>
      </c>
      <c r="F196" s="24"/>
      <c r="G196" s="103">
        <f>G197+G198+G199+G200+G201+G202</f>
        <v>12322.9</v>
      </c>
    </row>
    <row r="197" spans="1:7" ht="66.599999999999994" customHeight="1" thickBot="1">
      <c r="A197" s="1"/>
      <c r="B197" s="7" t="s">
        <v>109</v>
      </c>
      <c r="C197" s="14">
        <v>10</v>
      </c>
      <c r="D197" s="14" t="s">
        <v>38</v>
      </c>
      <c r="E197" s="13" t="s">
        <v>110</v>
      </c>
      <c r="F197" s="24">
        <v>300</v>
      </c>
      <c r="G197" s="123">
        <v>454.2</v>
      </c>
    </row>
    <row r="198" spans="1:7" ht="48" thickBot="1">
      <c r="A198" s="1"/>
      <c r="B198" s="9" t="s">
        <v>111</v>
      </c>
      <c r="C198" s="14">
        <v>10</v>
      </c>
      <c r="D198" s="14" t="s">
        <v>38</v>
      </c>
      <c r="E198" s="13" t="s">
        <v>112</v>
      </c>
      <c r="F198" s="24">
        <v>300</v>
      </c>
      <c r="G198" s="122">
        <v>5171</v>
      </c>
    </row>
    <row r="199" spans="1:7" ht="63.75" thickBot="1">
      <c r="A199" s="1"/>
      <c r="B199" s="7" t="s">
        <v>113</v>
      </c>
      <c r="C199" s="14">
        <v>10</v>
      </c>
      <c r="D199" s="14" t="s">
        <v>38</v>
      </c>
      <c r="E199" s="13" t="s">
        <v>114</v>
      </c>
      <c r="F199" s="24">
        <v>300</v>
      </c>
      <c r="G199" s="123">
        <v>3396</v>
      </c>
    </row>
    <row r="200" spans="1:7" ht="46.9" customHeight="1" thickBot="1">
      <c r="A200" s="1"/>
      <c r="B200" s="9" t="s">
        <v>115</v>
      </c>
      <c r="C200" s="14">
        <v>10</v>
      </c>
      <c r="D200" s="14" t="s">
        <v>38</v>
      </c>
      <c r="E200" s="13" t="s">
        <v>116</v>
      </c>
      <c r="F200" s="24">
        <v>300</v>
      </c>
      <c r="G200" s="123">
        <v>3182</v>
      </c>
    </row>
    <row r="201" spans="1:7" ht="49.15" customHeight="1" thickBot="1">
      <c r="A201" s="1"/>
      <c r="B201" s="7" t="s">
        <v>117</v>
      </c>
      <c r="C201" s="14">
        <v>10</v>
      </c>
      <c r="D201" s="14" t="s">
        <v>38</v>
      </c>
      <c r="E201" s="13" t="s">
        <v>118</v>
      </c>
      <c r="F201" s="24">
        <v>300</v>
      </c>
      <c r="G201" s="123">
        <v>8.9</v>
      </c>
    </row>
    <row r="202" spans="1:7" ht="60" customHeight="1" thickBot="1">
      <c r="A202" s="1"/>
      <c r="B202" s="9" t="s">
        <v>119</v>
      </c>
      <c r="C202" s="14">
        <v>10</v>
      </c>
      <c r="D202" s="14" t="s">
        <v>38</v>
      </c>
      <c r="E202" s="17" t="s">
        <v>120</v>
      </c>
      <c r="F202" s="24">
        <v>300</v>
      </c>
      <c r="G202" s="122">
        <v>110.8</v>
      </c>
    </row>
    <row r="203" spans="1:7" ht="16.5" thickBot="1">
      <c r="A203" s="36">
        <v>8</v>
      </c>
      <c r="B203" s="52" t="s">
        <v>23</v>
      </c>
      <c r="C203" s="16">
        <v>11</v>
      </c>
      <c r="D203" s="16"/>
      <c r="E203" s="16"/>
      <c r="F203" s="22"/>
      <c r="G203" s="125">
        <f>G204</f>
        <v>420</v>
      </c>
    </row>
    <row r="204" spans="1:7" ht="16.5" thickBot="1">
      <c r="A204" s="1"/>
      <c r="B204" s="42" t="s">
        <v>24</v>
      </c>
      <c r="C204" s="14">
        <v>11</v>
      </c>
      <c r="D204" s="14" t="s">
        <v>40</v>
      </c>
      <c r="E204" s="14"/>
      <c r="F204" s="24"/>
      <c r="G204" s="123">
        <f>G205</f>
        <v>420</v>
      </c>
    </row>
    <row r="205" spans="1:7" ht="55.9" customHeight="1" thickBot="1">
      <c r="A205" s="1"/>
      <c r="B205" s="27" t="s">
        <v>219</v>
      </c>
      <c r="C205" s="14" t="s">
        <v>46</v>
      </c>
      <c r="D205" s="14" t="s">
        <v>40</v>
      </c>
      <c r="E205" s="14" t="s">
        <v>43</v>
      </c>
      <c r="F205" s="24"/>
      <c r="G205" s="123">
        <f>G206</f>
        <v>420</v>
      </c>
    </row>
    <row r="206" spans="1:7" ht="51.6" customHeight="1" thickBot="1">
      <c r="A206" s="1"/>
      <c r="B206" s="27" t="s">
        <v>220</v>
      </c>
      <c r="C206" s="14" t="s">
        <v>46</v>
      </c>
      <c r="D206" s="14" t="s">
        <v>40</v>
      </c>
      <c r="E206" s="14" t="s">
        <v>121</v>
      </c>
      <c r="F206" s="24"/>
      <c r="G206" s="123">
        <f>G207</f>
        <v>420</v>
      </c>
    </row>
    <row r="207" spans="1:7" ht="51.6" customHeight="1" thickBot="1">
      <c r="A207" s="1"/>
      <c r="B207" s="7" t="s">
        <v>122</v>
      </c>
      <c r="C207" s="14">
        <v>11</v>
      </c>
      <c r="D207" s="14" t="s">
        <v>40</v>
      </c>
      <c r="E207" s="13" t="s">
        <v>240</v>
      </c>
      <c r="F207" s="24">
        <v>200</v>
      </c>
      <c r="G207" s="123">
        <v>420</v>
      </c>
    </row>
    <row r="208" spans="1:7" ht="32.25" thickBot="1">
      <c r="A208" s="36">
        <v>9</v>
      </c>
      <c r="B208" s="57" t="s">
        <v>15</v>
      </c>
      <c r="C208" s="154" t="s">
        <v>45</v>
      </c>
      <c r="D208" s="154"/>
      <c r="E208" s="155"/>
      <c r="F208" s="22"/>
      <c r="G208" s="129">
        <f>G209</f>
        <v>549</v>
      </c>
    </row>
    <row r="209" spans="1:7" ht="32.25" thickBot="1">
      <c r="A209" s="1"/>
      <c r="B209" s="42" t="s">
        <v>150</v>
      </c>
      <c r="C209" s="14">
        <v>13</v>
      </c>
      <c r="D209" s="29" t="s">
        <v>36</v>
      </c>
      <c r="E209" s="26"/>
      <c r="F209" s="21"/>
      <c r="G209" s="123">
        <f>G210</f>
        <v>549</v>
      </c>
    </row>
    <row r="210" spans="1:7" ht="75.599999999999994" customHeight="1" thickBot="1">
      <c r="A210" s="1"/>
      <c r="B210" s="27" t="s">
        <v>168</v>
      </c>
      <c r="C210" s="14" t="s">
        <v>45</v>
      </c>
      <c r="D210" s="29" t="s">
        <v>36</v>
      </c>
      <c r="E210" s="26">
        <v>11</v>
      </c>
      <c r="F210" s="21"/>
      <c r="G210" s="123">
        <f>G211</f>
        <v>549</v>
      </c>
    </row>
    <row r="211" spans="1:7" ht="35.450000000000003" customHeight="1" thickBot="1">
      <c r="A211" s="1"/>
      <c r="B211" s="27" t="s">
        <v>170</v>
      </c>
      <c r="C211" s="14" t="s">
        <v>45</v>
      </c>
      <c r="D211" s="29" t="s">
        <v>36</v>
      </c>
      <c r="E211" s="26" t="s">
        <v>69</v>
      </c>
      <c r="F211" s="21"/>
      <c r="G211" s="123">
        <f>G213</f>
        <v>549</v>
      </c>
    </row>
    <row r="212" spans="1:7" ht="48" thickBot="1">
      <c r="A212" s="1"/>
      <c r="B212" s="27" t="s">
        <v>221</v>
      </c>
      <c r="C212" s="14" t="s">
        <v>45</v>
      </c>
      <c r="D212" s="29" t="s">
        <v>36</v>
      </c>
      <c r="E212" s="26" t="s">
        <v>222</v>
      </c>
      <c r="F212" s="21"/>
      <c r="G212" s="103">
        <f>G213</f>
        <v>549</v>
      </c>
    </row>
    <row r="213" spans="1:7" ht="50.45" customHeight="1" thickBot="1">
      <c r="A213" s="1"/>
      <c r="B213" s="7" t="s">
        <v>71</v>
      </c>
      <c r="C213" s="14">
        <v>13</v>
      </c>
      <c r="D213" s="29" t="s">
        <v>36</v>
      </c>
      <c r="E213" s="25" t="s">
        <v>238</v>
      </c>
      <c r="F213" s="25" t="s">
        <v>70</v>
      </c>
      <c r="G213" s="123">
        <v>549</v>
      </c>
    </row>
    <row r="214" spans="1:7" ht="32.25" thickBot="1">
      <c r="A214" s="36">
        <v>10</v>
      </c>
      <c r="B214" s="52" t="s">
        <v>28</v>
      </c>
      <c r="C214" s="18">
        <v>14</v>
      </c>
      <c r="D214" s="18"/>
      <c r="E214" s="18"/>
      <c r="F214" s="24"/>
      <c r="G214" s="123">
        <f>G215+G221</f>
        <v>28968</v>
      </c>
    </row>
    <row r="215" spans="1:7" ht="48" thickBot="1">
      <c r="A215" s="1"/>
      <c r="B215" s="47" t="s">
        <v>29</v>
      </c>
      <c r="C215" s="18">
        <v>14</v>
      </c>
      <c r="D215" s="18" t="s">
        <v>36</v>
      </c>
      <c r="E215" s="18"/>
      <c r="F215" s="24"/>
      <c r="G215" s="123">
        <f>G216</f>
        <v>6479</v>
      </c>
    </row>
    <row r="216" spans="1:7" ht="92.45" customHeight="1" thickBot="1">
      <c r="A216" s="1"/>
      <c r="B216" s="24" t="s">
        <v>168</v>
      </c>
      <c r="C216" s="18" t="s">
        <v>48</v>
      </c>
      <c r="D216" s="18" t="s">
        <v>36</v>
      </c>
      <c r="E216" s="18" t="s">
        <v>46</v>
      </c>
      <c r="F216" s="24"/>
      <c r="G216" s="123">
        <f>G217</f>
        <v>6479</v>
      </c>
    </row>
    <row r="217" spans="1:7" ht="79.150000000000006" customHeight="1" thickBot="1">
      <c r="A217" s="1"/>
      <c r="B217" s="9" t="s">
        <v>209</v>
      </c>
      <c r="C217" s="18" t="s">
        <v>48</v>
      </c>
      <c r="D217" s="18" t="s">
        <v>36</v>
      </c>
      <c r="E217" s="18" t="s">
        <v>128</v>
      </c>
      <c r="F217" s="24"/>
      <c r="G217" s="123">
        <f>G218</f>
        <v>6479</v>
      </c>
    </row>
    <row r="218" spans="1:7" ht="48" thickBot="1">
      <c r="A218" s="1"/>
      <c r="B218" s="147" t="s">
        <v>223</v>
      </c>
      <c r="C218" s="18" t="s">
        <v>48</v>
      </c>
      <c r="D218" s="18" t="s">
        <v>36</v>
      </c>
      <c r="E218" s="18" t="s">
        <v>224</v>
      </c>
      <c r="F218" s="24"/>
      <c r="G218" s="103">
        <f>G220+G219</f>
        <v>6479</v>
      </c>
    </row>
    <row r="219" spans="1:7" ht="48" thickBot="1">
      <c r="A219" s="1"/>
      <c r="B219" s="7" t="s">
        <v>261</v>
      </c>
      <c r="C219" s="14">
        <v>14</v>
      </c>
      <c r="D219" s="14" t="s">
        <v>36</v>
      </c>
      <c r="E219" s="13" t="s">
        <v>260</v>
      </c>
      <c r="F219" s="24">
        <v>500</v>
      </c>
      <c r="G219" s="103">
        <v>3644</v>
      </c>
    </row>
    <row r="220" spans="1:7" ht="48" thickBot="1">
      <c r="A220" s="1"/>
      <c r="B220" s="7" t="s">
        <v>262</v>
      </c>
      <c r="C220" s="14">
        <v>14</v>
      </c>
      <c r="D220" s="14" t="s">
        <v>36</v>
      </c>
      <c r="E220" s="13" t="s">
        <v>130</v>
      </c>
      <c r="F220" s="24">
        <v>500</v>
      </c>
      <c r="G220" s="124">
        <v>2835</v>
      </c>
    </row>
    <row r="221" spans="1:7" ht="16.5" thickBot="1">
      <c r="A221" s="1"/>
      <c r="B221" s="43" t="s">
        <v>47</v>
      </c>
      <c r="C221" s="18" t="s">
        <v>48</v>
      </c>
      <c r="D221" s="18" t="s">
        <v>40</v>
      </c>
      <c r="E221" s="18"/>
      <c r="F221" s="24"/>
      <c r="G221" s="122">
        <f>G222</f>
        <v>22489</v>
      </c>
    </row>
    <row r="222" spans="1:7" ht="95.45" customHeight="1" thickBot="1">
      <c r="A222" s="1"/>
      <c r="B222" s="24" t="s">
        <v>168</v>
      </c>
      <c r="C222" s="18" t="s">
        <v>48</v>
      </c>
      <c r="D222" s="18" t="s">
        <v>40</v>
      </c>
      <c r="E222" s="18" t="s">
        <v>46</v>
      </c>
      <c r="F222" s="24"/>
      <c r="G222" s="122">
        <f>G223</f>
        <v>22489</v>
      </c>
    </row>
    <row r="223" spans="1:7" ht="81" customHeight="1" thickBot="1">
      <c r="A223" s="1"/>
      <c r="B223" s="9" t="s">
        <v>209</v>
      </c>
      <c r="C223" s="18" t="s">
        <v>48</v>
      </c>
      <c r="D223" s="18" t="s">
        <v>40</v>
      </c>
      <c r="E223" s="18" t="s">
        <v>128</v>
      </c>
      <c r="F223" s="24"/>
      <c r="G223" s="122">
        <f>G225</f>
        <v>22489</v>
      </c>
    </row>
    <row r="224" spans="1:7" ht="48" thickBot="1">
      <c r="A224" s="1"/>
      <c r="B224" s="147" t="s">
        <v>225</v>
      </c>
      <c r="C224" s="18" t="s">
        <v>48</v>
      </c>
      <c r="D224" s="18" t="s">
        <v>40</v>
      </c>
      <c r="E224" s="18" t="s">
        <v>226</v>
      </c>
      <c r="F224" s="24"/>
      <c r="G224" s="122">
        <f>G225</f>
        <v>22489</v>
      </c>
    </row>
    <row r="225" spans="1:7" ht="48" thickBot="1">
      <c r="A225" s="1"/>
      <c r="B225" s="8" t="s">
        <v>309</v>
      </c>
      <c r="C225" s="18" t="s">
        <v>48</v>
      </c>
      <c r="D225" s="18" t="s">
        <v>40</v>
      </c>
      <c r="E225" s="17" t="s">
        <v>131</v>
      </c>
      <c r="F225" s="24">
        <v>500</v>
      </c>
      <c r="G225" s="122">
        <v>22489</v>
      </c>
    </row>
    <row r="226" spans="1:7" ht="1.1499999999999999" customHeight="1" thickBot="1">
      <c r="A226" s="1"/>
      <c r="B226" s="52" t="s">
        <v>33</v>
      </c>
      <c r="C226" s="5">
        <v>99</v>
      </c>
      <c r="D226" s="5">
        <v>99</v>
      </c>
      <c r="E226" s="5"/>
      <c r="F226" s="23"/>
      <c r="G226" s="130"/>
    </row>
    <row r="227" spans="1:7">
      <c r="A227" s="2"/>
    </row>
    <row r="228" spans="1:7" ht="18.75">
      <c r="A228" s="3"/>
    </row>
    <row r="229" spans="1:7" ht="18.75">
      <c r="A229" s="3"/>
    </row>
    <row r="230" spans="1:7" ht="18.75">
      <c r="A230" s="3"/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3622047244094491" right="0.23622047244094491" top="0.27559055118110237" bottom="0.31496062992125984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35"/>
  <sheetViews>
    <sheetView topLeftCell="A115" workbookViewId="0">
      <selection activeCell="J122" sqref="J122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style="131" customWidth="1"/>
    <col min="8" max="8" width="7.85546875" style="132" customWidth="1"/>
    <col min="9" max="9" width="6.7109375" style="136" customWidth="1"/>
    <col min="10" max="10" width="10.140625" bestFit="1" customWidth="1"/>
  </cols>
  <sheetData>
    <row r="1" spans="1:8" ht="15.75">
      <c r="A1" s="234" t="s">
        <v>268</v>
      </c>
      <c r="B1" s="234"/>
      <c r="C1" s="234"/>
      <c r="D1" s="234"/>
      <c r="E1" s="234"/>
      <c r="F1" s="234"/>
      <c r="G1" s="234"/>
    </row>
    <row r="2" spans="1:8" ht="15.75">
      <c r="A2" s="235"/>
      <c r="B2" s="235"/>
      <c r="C2" s="235"/>
      <c r="D2" s="235"/>
      <c r="E2" s="235"/>
      <c r="F2" s="235"/>
      <c r="G2" s="235"/>
    </row>
    <row r="3" spans="1:8" ht="15.75">
      <c r="A3" s="163"/>
      <c r="B3" s="163"/>
      <c r="C3" s="242" t="s">
        <v>327</v>
      </c>
      <c r="D3" s="242"/>
      <c r="E3" s="242"/>
      <c r="F3" s="242"/>
      <c r="G3" s="242"/>
    </row>
    <row r="4" spans="1:8" ht="15.75">
      <c r="A4" s="234"/>
      <c r="B4" s="234"/>
      <c r="C4" s="234"/>
      <c r="D4" s="234"/>
      <c r="E4" s="234"/>
      <c r="F4" s="234"/>
      <c r="G4" s="234"/>
    </row>
    <row r="5" spans="1:8" ht="18.75">
      <c r="A5" s="243" t="s">
        <v>247</v>
      </c>
      <c r="B5" s="243"/>
      <c r="C5" s="243"/>
      <c r="D5" s="243"/>
      <c r="E5" s="243"/>
      <c r="F5" s="243"/>
      <c r="G5" s="243"/>
    </row>
    <row r="6" spans="1:8" ht="19.5" thickBot="1">
      <c r="A6" s="233" t="s">
        <v>152</v>
      </c>
      <c r="B6" s="233"/>
      <c r="C6" s="233"/>
      <c r="D6" s="233"/>
      <c r="E6" s="233"/>
      <c r="F6" s="233"/>
      <c r="G6" s="233"/>
    </row>
    <row r="7" spans="1:8">
      <c r="A7" s="236" t="s">
        <v>0</v>
      </c>
      <c r="B7" s="231" t="s">
        <v>1</v>
      </c>
      <c r="C7" s="238" t="s">
        <v>2</v>
      </c>
      <c r="D7" s="238" t="s">
        <v>3</v>
      </c>
      <c r="E7" s="240" t="s">
        <v>4</v>
      </c>
      <c r="F7" s="231" t="s">
        <v>5</v>
      </c>
      <c r="G7" s="245" t="s">
        <v>151</v>
      </c>
    </row>
    <row r="8" spans="1:8" ht="13.5" thickBot="1">
      <c r="A8" s="237"/>
      <c r="B8" s="232"/>
      <c r="C8" s="239"/>
      <c r="D8" s="239"/>
      <c r="E8" s="241"/>
      <c r="F8" s="232"/>
      <c r="G8" s="246"/>
    </row>
    <row r="9" spans="1:8" ht="16.5" thickBot="1">
      <c r="A9" s="1"/>
      <c r="B9" s="55" t="s">
        <v>6</v>
      </c>
      <c r="C9" s="4"/>
      <c r="D9" s="4"/>
      <c r="E9" s="4"/>
      <c r="F9" s="33"/>
      <c r="G9" s="121">
        <f>G10+G54+G61+G92+G99+G161+G177+G206+G213+G219</f>
        <v>312419.93099999998</v>
      </c>
      <c r="H9" s="137"/>
    </row>
    <row r="10" spans="1:8" ht="16.5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21">
        <f>G11+G17+G23+G29+G34</f>
        <v>28792</v>
      </c>
    </row>
    <row r="11" spans="1:8" ht="63.75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133">
        <f>G12</f>
        <v>556</v>
      </c>
    </row>
    <row r="12" spans="1:8" ht="48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123">
        <f>G13</f>
        <v>556</v>
      </c>
    </row>
    <row r="13" spans="1:8" ht="48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123">
        <f>G14+G15+G16</f>
        <v>556</v>
      </c>
    </row>
    <row r="14" spans="1:8" ht="126.75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124">
        <v>514</v>
      </c>
    </row>
    <row r="15" spans="1:8" ht="63.75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124">
        <v>41</v>
      </c>
    </row>
    <row r="16" spans="1:8" ht="63.75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124">
        <v>1</v>
      </c>
    </row>
    <row r="17" spans="1:9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133">
        <f>G18</f>
        <v>14793.999999999998</v>
      </c>
    </row>
    <row r="18" spans="1:9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122">
        <f>G19</f>
        <v>14793.999999999998</v>
      </c>
    </row>
    <row r="19" spans="1:9" ht="48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122">
        <f>G20+G21+G22</f>
        <v>14793.999999999998</v>
      </c>
    </row>
    <row r="20" spans="1:9" ht="11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124">
        <v>14521.56</v>
      </c>
      <c r="H20" s="132">
        <v>0.56000000000000005</v>
      </c>
    </row>
    <row r="21" spans="1:9" ht="63.75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122">
        <v>264.46100000000001</v>
      </c>
      <c r="H21" s="132">
        <v>3.44</v>
      </c>
    </row>
    <row r="22" spans="1:9" ht="48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122">
        <v>7.9790000000000001</v>
      </c>
      <c r="I22" s="136">
        <v>4</v>
      </c>
    </row>
    <row r="23" spans="1:9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134">
        <f>G24</f>
        <v>7570</v>
      </c>
    </row>
    <row r="24" spans="1:9" ht="126.75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123">
        <f>G25</f>
        <v>7570</v>
      </c>
    </row>
    <row r="25" spans="1:9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134">
        <f>G26+G27+G28</f>
        <v>7570</v>
      </c>
    </row>
    <row r="26" spans="1:9" ht="11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123">
        <v>6282</v>
      </c>
    </row>
    <row r="27" spans="1:9" ht="63.75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3">
        <v>1286.146</v>
      </c>
      <c r="H27" s="132">
        <v>1.1459999999999999</v>
      </c>
    </row>
    <row r="28" spans="1:9" ht="63.75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3">
        <v>1.8540000000000001</v>
      </c>
      <c r="I28" s="136">
        <v>1.1459999999999999</v>
      </c>
    </row>
    <row r="29" spans="1:9" ht="16.5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134">
        <f>G30</f>
        <v>100</v>
      </c>
    </row>
    <row r="30" spans="1:9" ht="126.75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123">
        <f>G31</f>
        <v>100</v>
      </c>
    </row>
    <row r="31" spans="1:9" ht="32.25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123">
        <f>G33</f>
        <v>100</v>
      </c>
    </row>
    <row r="32" spans="1:9" ht="32.25" thickBot="1">
      <c r="A32" s="1"/>
      <c r="B32" s="165" t="s">
        <v>171</v>
      </c>
      <c r="C32" s="18" t="s">
        <v>36</v>
      </c>
      <c r="D32" s="18" t="s">
        <v>46</v>
      </c>
      <c r="E32" s="18" t="s">
        <v>172</v>
      </c>
      <c r="F32" s="24"/>
      <c r="G32" s="103">
        <f>G33</f>
        <v>100</v>
      </c>
    </row>
    <row r="33" spans="1:7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23">
        <v>100</v>
      </c>
    </row>
    <row r="34" spans="1:7" ht="16.5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122">
        <f>G35+G40</f>
        <v>5772</v>
      </c>
    </row>
    <row r="35" spans="1:7" ht="32.25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122">
        <f>G36</f>
        <v>773</v>
      </c>
    </row>
    <row r="36" spans="1:7" ht="32.25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122">
        <f>G37</f>
        <v>773</v>
      </c>
    </row>
    <row r="37" spans="1:7" ht="63.75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133">
        <f>G38+G39</f>
        <v>773</v>
      </c>
    </row>
    <row r="38" spans="1:7" ht="11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122">
        <v>612</v>
      </c>
    </row>
    <row r="39" spans="1:7" ht="63.75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122">
        <v>161</v>
      </c>
    </row>
    <row r="40" spans="1:7" ht="126.75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122">
        <f>G44+G41</f>
        <v>4999</v>
      </c>
    </row>
    <row r="41" spans="1:7" ht="32.25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133">
        <f>G42</f>
        <v>3900</v>
      </c>
    </row>
    <row r="42" spans="1:7" ht="48" thickBot="1">
      <c r="A42" s="1"/>
      <c r="B42" s="165" t="s">
        <v>279</v>
      </c>
      <c r="C42" s="18" t="s">
        <v>36</v>
      </c>
      <c r="D42" s="18" t="s">
        <v>45</v>
      </c>
      <c r="E42" s="18" t="s">
        <v>280</v>
      </c>
      <c r="F42" s="24"/>
      <c r="G42" s="122">
        <f>G43</f>
        <v>3900</v>
      </c>
    </row>
    <row r="43" spans="1:7" ht="48" thickBot="1">
      <c r="A43" s="1"/>
      <c r="B43" s="165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22">
        <v>3900</v>
      </c>
    </row>
    <row r="44" spans="1:7" ht="63.75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122">
        <f>G45+G48+G51</f>
        <v>1099</v>
      </c>
    </row>
    <row r="45" spans="1:7" ht="95.25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168">
        <f>G46+G47</f>
        <v>387</v>
      </c>
    </row>
    <row r="46" spans="1:7" ht="126.75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123">
        <v>357.178</v>
      </c>
    </row>
    <row r="47" spans="1:7" ht="63.75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123">
        <v>29.821999999999999</v>
      </c>
    </row>
    <row r="48" spans="1:7" ht="11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67">
        <f>G49+G50</f>
        <v>376</v>
      </c>
    </row>
    <row r="49" spans="1:9" ht="158.25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123">
        <v>335</v>
      </c>
      <c r="H49" s="132">
        <v>2</v>
      </c>
    </row>
    <row r="50" spans="1:9" ht="11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123">
        <v>41</v>
      </c>
      <c r="I50" s="136">
        <v>2</v>
      </c>
    </row>
    <row r="51" spans="1:9" ht="63.75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67">
        <f>G52+G53</f>
        <v>336</v>
      </c>
    </row>
    <row r="52" spans="1:9" ht="124.9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123">
        <v>336</v>
      </c>
    </row>
    <row r="53" spans="1:9" ht="79.5" hidden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123"/>
    </row>
    <row r="54" spans="1:9" ht="32.25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25">
        <f>G55</f>
        <v>199.97899999999998</v>
      </c>
    </row>
    <row r="55" spans="1:9" ht="48" thickBot="1">
      <c r="A55" s="1"/>
      <c r="B55" s="47" t="s">
        <v>326</v>
      </c>
      <c r="C55" s="18" t="s">
        <v>37</v>
      </c>
      <c r="D55" s="18" t="s">
        <v>39</v>
      </c>
      <c r="E55" s="18"/>
      <c r="F55" s="24"/>
      <c r="G55" s="122">
        <f>G56+G59</f>
        <v>199.97899999999998</v>
      </c>
    </row>
    <row r="56" spans="1:9" ht="95.25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122">
        <f>G57</f>
        <v>100</v>
      </c>
    </row>
    <row r="57" spans="1:9" ht="48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122">
        <f>G58</f>
        <v>100</v>
      </c>
    </row>
    <row r="58" spans="1:9" ht="48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123">
        <v>100</v>
      </c>
    </row>
    <row r="59" spans="1:9" ht="95.25" thickBot="1">
      <c r="A59" s="1"/>
      <c r="B59" s="7" t="s">
        <v>209</v>
      </c>
      <c r="C59" s="18" t="s">
        <v>37</v>
      </c>
      <c r="D59" s="18" t="s">
        <v>39</v>
      </c>
      <c r="E59" s="17" t="s">
        <v>128</v>
      </c>
      <c r="F59" s="21"/>
      <c r="G59" s="151">
        <f>G60</f>
        <v>99.978999999999999</v>
      </c>
    </row>
    <row r="60" spans="1:9" ht="48" thickBot="1">
      <c r="A60" s="1"/>
      <c r="B60" s="150" t="s">
        <v>324</v>
      </c>
      <c r="C60" s="18" t="s">
        <v>37</v>
      </c>
      <c r="D60" s="18" t="s">
        <v>39</v>
      </c>
      <c r="E60" s="152" t="s">
        <v>325</v>
      </c>
      <c r="F60" s="21">
        <v>500</v>
      </c>
      <c r="G60" s="169">
        <v>99.978999999999999</v>
      </c>
    </row>
    <row r="61" spans="1:9" ht="16.5" thickBot="1">
      <c r="A61" s="36">
        <v>3</v>
      </c>
      <c r="B61" s="46" t="s">
        <v>12</v>
      </c>
      <c r="C61" s="16" t="s">
        <v>38</v>
      </c>
      <c r="D61" s="16"/>
      <c r="E61" s="16"/>
      <c r="F61" s="22"/>
      <c r="G61" s="126">
        <f>G62+G71+G79</f>
        <v>34221.9</v>
      </c>
    </row>
    <row r="62" spans="1:9" ht="16.5" thickBot="1">
      <c r="A62" s="1"/>
      <c r="B62" s="54" t="s">
        <v>32</v>
      </c>
      <c r="C62" s="18" t="s">
        <v>38</v>
      </c>
      <c r="D62" s="18" t="s">
        <v>44</v>
      </c>
      <c r="E62" s="18"/>
      <c r="F62" s="24"/>
      <c r="G62" s="123">
        <f>G63</f>
        <v>3163.4</v>
      </c>
    </row>
    <row r="63" spans="1:9" ht="48" thickBot="1">
      <c r="A63" s="1"/>
      <c r="B63" s="165" t="s">
        <v>183</v>
      </c>
      <c r="C63" s="18" t="s">
        <v>38</v>
      </c>
      <c r="D63" s="18" t="s">
        <v>44</v>
      </c>
      <c r="E63" s="18" t="s">
        <v>41</v>
      </c>
      <c r="F63" s="24"/>
      <c r="G63" s="134">
        <f>G64+G68</f>
        <v>3163.4</v>
      </c>
    </row>
    <row r="64" spans="1:9" ht="63.75" thickBot="1">
      <c r="A64" s="1"/>
      <c r="B64" s="9" t="s">
        <v>246</v>
      </c>
      <c r="C64" s="18" t="s">
        <v>38</v>
      </c>
      <c r="D64" s="18" t="s">
        <v>44</v>
      </c>
      <c r="E64" s="18" t="s">
        <v>141</v>
      </c>
      <c r="F64" s="24"/>
      <c r="G64" s="123">
        <f>G65+G66+G67</f>
        <v>3145</v>
      </c>
    </row>
    <row r="65" spans="1:9" ht="111" thickBot="1">
      <c r="A65" s="1"/>
      <c r="B65" s="7" t="s">
        <v>245</v>
      </c>
      <c r="C65" s="14" t="s">
        <v>38</v>
      </c>
      <c r="D65" s="14" t="s">
        <v>44</v>
      </c>
      <c r="E65" s="13" t="s">
        <v>229</v>
      </c>
      <c r="F65" s="21">
        <v>100</v>
      </c>
      <c r="G65" s="123">
        <v>2665</v>
      </c>
    </row>
    <row r="66" spans="1:9" ht="63.75" thickBot="1">
      <c r="A66" s="1"/>
      <c r="B66" s="7" t="s">
        <v>244</v>
      </c>
      <c r="C66" s="14" t="s">
        <v>38</v>
      </c>
      <c r="D66" s="14" t="s">
        <v>44</v>
      </c>
      <c r="E66" s="13" t="s">
        <v>229</v>
      </c>
      <c r="F66" s="21">
        <v>200</v>
      </c>
      <c r="G66" s="123">
        <v>477.863</v>
      </c>
      <c r="I66" s="136">
        <v>1.337</v>
      </c>
    </row>
    <row r="67" spans="1:9" ht="32.25" thickBot="1">
      <c r="A67" s="1"/>
      <c r="B67" s="7" t="s">
        <v>190</v>
      </c>
      <c r="C67" s="14" t="s">
        <v>38</v>
      </c>
      <c r="D67" s="14" t="s">
        <v>44</v>
      </c>
      <c r="E67" s="13" t="s">
        <v>229</v>
      </c>
      <c r="F67" s="21">
        <v>800</v>
      </c>
      <c r="G67" s="123">
        <v>2.137</v>
      </c>
      <c r="H67" s="132">
        <v>1.337</v>
      </c>
    </row>
    <row r="68" spans="1:9" ht="63.75" thickBot="1">
      <c r="A68" s="1"/>
      <c r="B68" s="85" t="s">
        <v>254</v>
      </c>
      <c r="C68" s="75" t="s">
        <v>38</v>
      </c>
      <c r="D68" s="75" t="s">
        <v>44</v>
      </c>
      <c r="E68" s="86" t="s">
        <v>248</v>
      </c>
      <c r="F68" s="21"/>
      <c r="G68" s="123">
        <f>G69</f>
        <v>18.399999999999999</v>
      </c>
    </row>
    <row r="69" spans="1:9" ht="32.25" thickBot="1">
      <c r="A69" s="1"/>
      <c r="B69" s="87" t="s">
        <v>253</v>
      </c>
      <c r="C69" s="75" t="s">
        <v>38</v>
      </c>
      <c r="D69" s="75" t="s">
        <v>44</v>
      </c>
      <c r="E69" s="86" t="s">
        <v>257</v>
      </c>
      <c r="F69" s="21"/>
      <c r="G69" s="123">
        <f>G70</f>
        <v>18.399999999999999</v>
      </c>
    </row>
    <row r="70" spans="1:9" ht="48" thickBot="1">
      <c r="A70" s="1"/>
      <c r="B70" s="85" t="s">
        <v>255</v>
      </c>
      <c r="C70" s="75" t="s">
        <v>38</v>
      </c>
      <c r="D70" s="75" t="s">
        <v>44</v>
      </c>
      <c r="E70" s="86" t="s">
        <v>258</v>
      </c>
      <c r="F70" s="21">
        <v>200</v>
      </c>
      <c r="G70" s="123">
        <v>18.399999999999999</v>
      </c>
    </row>
    <row r="71" spans="1:9" ht="16.5" thickBot="1">
      <c r="A71" s="1"/>
      <c r="B71" s="27" t="s">
        <v>184</v>
      </c>
      <c r="C71" s="14" t="s">
        <v>38</v>
      </c>
      <c r="D71" s="14" t="s">
        <v>39</v>
      </c>
      <c r="E71" s="14"/>
      <c r="F71" s="21"/>
      <c r="G71" s="103">
        <f>G72</f>
        <v>19779</v>
      </c>
    </row>
    <row r="72" spans="1:9" ht="63.75" thickBot="1">
      <c r="A72" s="1"/>
      <c r="B72" s="44" t="s">
        <v>212</v>
      </c>
      <c r="C72" s="14" t="s">
        <v>38</v>
      </c>
      <c r="D72" s="14" t="s">
        <v>39</v>
      </c>
      <c r="E72" s="14" t="s">
        <v>40</v>
      </c>
      <c r="F72" s="21"/>
      <c r="G72" s="167">
        <f>G73</f>
        <v>19779</v>
      </c>
    </row>
    <row r="73" spans="1:9" ht="48" thickBot="1">
      <c r="A73" s="1"/>
      <c r="B73" s="27" t="s">
        <v>276</v>
      </c>
      <c r="C73" s="75" t="s">
        <v>38</v>
      </c>
      <c r="D73" s="75" t="s">
        <v>39</v>
      </c>
      <c r="E73" s="75" t="s">
        <v>272</v>
      </c>
      <c r="F73" s="76"/>
      <c r="G73" s="103">
        <f>G76+G74</f>
        <v>19779</v>
      </c>
    </row>
    <row r="74" spans="1:9" ht="48" thickBot="1">
      <c r="A74" s="1"/>
      <c r="B74" s="27" t="s">
        <v>275</v>
      </c>
      <c r="C74" s="75" t="s">
        <v>38</v>
      </c>
      <c r="D74" s="75" t="s">
        <v>39</v>
      </c>
      <c r="E74" s="75" t="s">
        <v>273</v>
      </c>
      <c r="F74" s="76"/>
      <c r="G74" s="103">
        <f>G75</f>
        <v>3500</v>
      </c>
    </row>
    <row r="75" spans="1:9" ht="48" thickBot="1">
      <c r="A75" s="1"/>
      <c r="B75" s="27" t="s">
        <v>304</v>
      </c>
      <c r="C75" s="14" t="s">
        <v>38</v>
      </c>
      <c r="D75" s="14" t="s">
        <v>39</v>
      </c>
      <c r="E75" s="75" t="s">
        <v>277</v>
      </c>
      <c r="F75" s="76">
        <v>500</v>
      </c>
      <c r="G75" s="103">
        <v>3500</v>
      </c>
    </row>
    <row r="76" spans="1:9" ht="63.75" thickBot="1">
      <c r="A76" s="1"/>
      <c r="B76" s="27" t="s">
        <v>274</v>
      </c>
      <c r="C76" s="14" t="s">
        <v>38</v>
      </c>
      <c r="D76" s="14" t="s">
        <v>39</v>
      </c>
      <c r="E76" s="14" t="s">
        <v>271</v>
      </c>
      <c r="F76" s="21"/>
      <c r="G76" s="103">
        <f>G77+G78</f>
        <v>16279</v>
      </c>
    </row>
    <row r="77" spans="1:9" ht="63.75" thickBot="1">
      <c r="A77" s="1"/>
      <c r="B77" s="27" t="s">
        <v>311</v>
      </c>
      <c r="C77" s="14" t="s">
        <v>38</v>
      </c>
      <c r="D77" s="14" t="s">
        <v>39</v>
      </c>
      <c r="E77" s="75" t="s">
        <v>270</v>
      </c>
      <c r="F77" s="21">
        <v>200</v>
      </c>
      <c r="G77" s="123">
        <v>8139.5</v>
      </c>
    </row>
    <row r="78" spans="1:9" ht="63.75" thickBot="1">
      <c r="A78" s="1"/>
      <c r="B78" s="27" t="s">
        <v>310</v>
      </c>
      <c r="C78" s="14" t="s">
        <v>38</v>
      </c>
      <c r="D78" s="14" t="s">
        <v>39</v>
      </c>
      <c r="E78" s="75" t="s">
        <v>270</v>
      </c>
      <c r="F78" s="21">
        <v>500</v>
      </c>
      <c r="G78" s="123">
        <v>8139.5</v>
      </c>
    </row>
    <row r="79" spans="1:9" ht="32.25" thickBot="1">
      <c r="A79" s="1"/>
      <c r="B79" s="42" t="s">
        <v>305</v>
      </c>
      <c r="C79" s="14" t="s">
        <v>38</v>
      </c>
      <c r="D79" s="14">
        <v>12</v>
      </c>
      <c r="E79" s="14"/>
      <c r="F79" s="21"/>
      <c r="G79" s="123">
        <f>G80+G83+G88</f>
        <v>11279.5</v>
      </c>
    </row>
    <row r="80" spans="1:9" ht="48" thickBot="1">
      <c r="A80" s="1"/>
      <c r="B80" s="27" t="s">
        <v>185</v>
      </c>
      <c r="C80" s="14" t="s">
        <v>38</v>
      </c>
      <c r="D80" s="14" t="s">
        <v>49</v>
      </c>
      <c r="E80" s="14" t="s">
        <v>42</v>
      </c>
      <c r="F80" s="21"/>
      <c r="G80" s="134">
        <f>G81</f>
        <v>300</v>
      </c>
    </row>
    <row r="81" spans="1:9" ht="32.25" thickBot="1">
      <c r="A81" s="1"/>
      <c r="B81" s="9" t="s">
        <v>186</v>
      </c>
      <c r="C81" s="14" t="s">
        <v>38</v>
      </c>
      <c r="D81" s="14" t="s">
        <v>49</v>
      </c>
      <c r="E81" s="14" t="s">
        <v>78</v>
      </c>
      <c r="F81" s="21"/>
      <c r="G81" s="123">
        <f>G82</f>
        <v>300</v>
      </c>
    </row>
    <row r="82" spans="1:9" ht="48" thickBot="1">
      <c r="A82" s="1"/>
      <c r="B82" s="7" t="s">
        <v>64</v>
      </c>
      <c r="C82" s="14" t="s">
        <v>38</v>
      </c>
      <c r="D82" s="14" t="s">
        <v>49</v>
      </c>
      <c r="E82" s="13" t="s">
        <v>241</v>
      </c>
      <c r="F82" s="21">
        <v>200</v>
      </c>
      <c r="G82" s="123">
        <v>300</v>
      </c>
    </row>
    <row r="83" spans="1:9" ht="48" thickBot="1">
      <c r="A83" s="1"/>
      <c r="B83" s="27" t="s">
        <v>164</v>
      </c>
      <c r="C83" s="14" t="s">
        <v>38</v>
      </c>
      <c r="D83" s="14" t="s">
        <v>49</v>
      </c>
      <c r="E83" s="14" t="s">
        <v>54</v>
      </c>
      <c r="F83" s="21"/>
      <c r="G83" s="123">
        <f>G84</f>
        <v>10912</v>
      </c>
    </row>
    <row r="84" spans="1:9" ht="48" thickBot="1">
      <c r="A84" s="1"/>
      <c r="B84" s="49" t="s">
        <v>187</v>
      </c>
      <c r="C84" s="14" t="s">
        <v>38</v>
      </c>
      <c r="D84" s="14" t="s">
        <v>49</v>
      </c>
      <c r="E84" s="14" t="s">
        <v>146</v>
      </c>
      <c r="F84" s="21"/>
      <c r="G84" s="134">
        <f>G85+G86+G87</f>
        <v>10912</v>
      </c>
    </row>
    <row r="85" spans="1:9" ht="95.25" thickBot="1">
      <c r="A85" s="1"/>
      <c r="B85" s="21" t="s">
        <v>188</v>
      </c>
      <c r="C85" s="14" t="s">
        <v>38</v>
      </c>
      <c r="D85" s="14" t="s">
        <v>49</v>
      </c>
      <c r="E85" s="13" t="s">
        <v>147</v>
      </c>
      <c r="F85" s="21">
        <v>100</v>
      </c>
      <c r="G85" s="123">
        <v>7249.5</v>
      </c>
      <c r="H85" s="132">
        <v>0.5</v>
      </c>
    </row>
    <row r="86" spans="1:9" ht="48" thickBot="1">
      <c r="A86" s="1"/>
      <c r="B86" s="7" t="s">
        <v>189</v>
      </c>
      <c r="C86" s="14" t="s">
        <v>38</v>
      </c>
      <c r="D86" s="14" t="s">
        <v>49</v>
      </c>
      <c r="E86" s="13" t="s">
        <v>147</v>
      </c>
      <c r="F86" s="21">
        <v>200</v>
      </c>
      <c r="G86" s="123">
        <v>3598.5</v>
      </c>
      <c r="I86" s="136">
        <v>10.5</v>
      </c>
    </row>
    <row r="87" spans="1:9" ht="32.25" thickBot="1">
      <c r="A87" s="1"/>
      <c r="B87" s="7" t="s">
        <v>190</v>
      </c>
      <c r="C87" s="14" t="s">
        <v>38</v>
      </c>
      <c r="D87" s="14" t="s">
        <v>49</v>
      </c>
      <c r="E87" s="13" t="s">
        <v>147</v>
      </c>
      <c r="F87" s="21">
        <v>800</v>
      </c>
      <c r="G87" s="123">
        <v>64</v>
      </c>
      <c r="H87" s="132">
        <v>10</v>
      </c>
    </row>
    <row r="88" spans="1:9" ht="126.75" thickBot="1">
      <c r="A88" s="1"/>
      <c r="B88" s="24" t="s">
        <v>168</v>
      </c>
      <c r="C88" s="14" t="s">
        <v>38</v>
      </c>
      <c r="D88" s="14" t="s">
        <v>49</v>
      </c>
      <c r="E88" s="13">
        <v>11</v>
      </c>
      <c r="F88" s="21"/>
      <c r="G88" s="134">
        <f>G89</f>
        <v>67.5</v>
      </c>
    </row>
    <row r="89" spans="1:9" ht="95.25" thickBot="1">
      <c r="A89" s="1"/>
      <c r="B89" s="9" t="s">
        <v>209</v>
      </c>
      <c r="C89" s="14" t="s">
        <v>251</v>
      </c>
      <c r="D89" s="14" t="s">
        <v>49</v>
      </c>
      <c r="E89" s="13" t="s">
        <v>128</v>
      </c>
      <c r="F89" s="21"/>
      <c r="G89" s="123">
        <f>G90</f>
        <v>67.5</v>
      </c>
    </row>
    <row r="90" spans="1:9" ht="32.25" thickBot="1">
      <c r="A90" s="1"/>
      <c r="B90" s="114" t="s">
        <v>286</v>
      </c>
      <c r="C90" s="75" t="s">
        <v>38</v>
      </c>
      <c r="D90" s="75" t="s">
        <v>49</v>
      </c>
      <c r="E90" s="86" t="s">
        <v>283</v>
      </c>
      <c r="F90" s="21"/>
      <c r="G90" s="123">
        <f>G91</f>
        <v>67.5</v>
      </c>
    </row>
    <row r="91" spans="1:9" ht="48" thickBot="1">
      <c r="A91" s="1"/>
      <c r="B91" s="7" t="s">
        <v>306</v>
      </c>
      <c r="C91" s="14" t="s">
        <v>38</v>
      </c>
      <c r="D91" s="14" t="s">
        <v>49</v>
      </c>
      <c r="E91" s="86" t="s">
        <v>292</v>
      </c>
      <c r="F91" s="21">
        <v>500</v>
      </c>
      <c r="G91" s="123">
        <v>67.5</v>
      </c>
    </row>
    <row r="92" spans="1:9" ht="16.5" thickBot="1">
      <c r="A92" s="1">
        <v>4</v>
      </c>
      <c r="B92" s="57" t="s">
        <v>330</v>
      </c>
      <c r="C92" s="16" t="s">
        <v>44</v>
      </c>
      <c r="D92" s="16"/>
      <c r="E92" s="156"/>
      <c r="F92" s="157"/>
      <c r="G92" s="158">
        <f>G93</f>
        <v>989.15300000000002</v>
      </c>
    </row>
    <row r="93" spans="1:9" ht="16.5" thickBot="1">
      <c r="A93" s="1"/>
      <c r="B93" s="159" t="s">
        <v>333</v>
      </c>
      <c r="C93" s="18" t="s">
        <v>44</v>
      </c>
      <c r="D93" s="18" t="s">
        <v>36</v>
      </c>
      <c r="E93" s="86"/>
      <c r="F93" s="21"/>
      <c r="G93" s="151">
        <f>G94</f>
        <v>989.15300000000002</v>
      </c>
    </row>
    <row r="94" spans="1:9" ht="95.25" thickBot="1">
      <c r="A94" s="1"/>
      <c r="B94" s="160" t="s">
        <v>331</v>
      </c>
      <c r="C94" s="18" t="s">
        <v>44</v>
      </c>
      <c r="D94" s="18" t="s">
        <v>36</v>
      </c>
      <c r="E94" s="86">
        <v>11</v>
      </c>
      <c r="F94" s="21"/>
      <c r="G94" s="151">
        <f>G95</f>
        <v>989.15300000000002</v>
      </c>
    </row>
    <row r="95" spans="1:9" ht="79.5" thickBot="1">
      <c r="A95" s="1"/>
      <c r="B95" s="7" t="s">
        <v>332</v>
      </c>
      <c r="C95" s="18" t="s">
        <v>44</v>
      </c>
      <c r="D95" s="18" t="s">
        <v>36</v>
      </c>
      <c r="E95" s="86" t="s">
        <v>128</v>
      </c>
      <c r="F95" s="21"/>
      <c r="G95" s="151">
        <f>G97+G98</f>
        <v>989.15300000000002</v>
      </c>
    </row>
    <row r="96" spans="1:9" ht="95.25" thickBot="1">
      <c r="A96" s="1"/>
      <c r="B96" s="85" t="s">
        <v>256</v>
      </c>
      <c r="C96" s="18" t="s">
        <v>44</v>
      </c>
      <c r="D96" s="18" t="s">
        <v>36</v>
      </c>
      <c r="E96" s="86" t="s">
        <v>226</v>
      </c>
      <c r="F96" s="21"/>
      <c r="G96" s="151">
        <f>G97</f>
        <v>500</v>
      </c>
    </row>
    <row r="97" spans="1:11" ht="48" thickBot="1">
      <c r="A97" s="1"/>
      <c r="B97" s="7" t="s">
        <v>334</v>
      </c>
      <c r="C97" s="18" t="s">
        <v>44</v>
      </c>
      <c r="D97" s="18" t="s">
        <v>36</v>
      </c>
      <c r="E97" s="86" t="s">
        <v>335</v>
      </c>
      <c r="F97" s="21">
        <v>500</v>
      </c>
      <c r="G97" s="169">
        <v>500</v>
      </c>
    </row>
    <row r="98" spans="1:11" ht="16.5" thickBot="1">
      <c r="A98" s="1"/>
      <c r="B98" s="7"/>
      <c r="C98" s="18"/>
      <c r="D98" s="18"/>
      <c r="E98" s="86" t="s">
        <v>340</v>
      </c>
      <c r="F98" s="21">
        <v>500</v>
      </c>
      <c r="G98" s="169">
        <v>489.15300000000002</v>
      </c>
    </row>
    <row r="99" spans="1:11" ht="16.5" thickBot="1">
      <c r="A99" s="36">
        <v>5</v>
      </c>
      <c r="B99" s="46" t="s">
        <v>16</v>
      </c>
      <c r="C99" s="16" t="s">
        <v>42</v>
      </c>
      <c r="D99" s="16"/>
      <c r="E99" s="16"/>
      <c r="F99" s="22"/>
      <c r="G99" s="125">
        <f>G100+G109+G138+G152</f>
        <v>169624.79199999999</v>
      </c>
    </row>
    <row r="100" spans="1:11" ht="16.5" thickBot="1">
      <c r="A100" s="1"/>
      <c r="B100" s="47" t="s">
        <v>17</v>
      </c>
      <c r="C100" s="18" t="s">
        <v>42</v>
      </c>
      <c r="D100" s="18" t="s">
        <v>36</v>
      </c>
      <c r="E100" s="18"/>
      <c r="F100" s="24"/>
      <c r="G100" s="134">
        <f>G101</f>
        <v>23401.067999999999</v>
      </c>
    </row>
    <row r="101" spans="1:11" ht="32.25" thickBot="1">
      <c r="A101" s="1"/>
      <c r="B101" s="44" t="s">
        <v>191</v>
      </c>
      <c r="C101" s="18" t="s">
        <v>42</v>
      </c>
      <c r="D101" s="18" t="s">
        <v>36</v>
      </c>
      <c r="E101" s="18" t="s">
        <v>36</v>
      </c>
      <c r="F101" s="24"/>
      <c r="G101" s="123">
        <f>G102</f>
        <v>23401.067999999999</v>
      </c>
    </row>
    <row r="102" spans="1:11" ht="32.25" thickBot="1">
      <c r="A102" s="1"/>
      <c r="B102" s="9" t="s">
        <v>192</v>
      </c>
      <c r="C102" s="18" t="s">
        <v>42</v>
      </c>
      <c r="D102" s="18" t="s">
        <v>36</v>
      </c>
      <c r="E102" s="18" t="s">
        <v>82</v>
      </c>
      <c r="F102" s="24"/>
      <c r="G102" s="123">
        <f>G104+G105+G106+G107+G108</f>
        <v>23401.067999999999</v>
      </c>
    </row>
    <row r="103" spans="1:11" ht="79.5" thickBot="1">
      <c r="A103" s="1"/>
      <c r="B103" s="149" t="s">
        <v>312</v>
      </c>
      <c r="C103" s="18" t="s">
        <v>42</v>
      </c>
      <c r="D103" s="18" t="s">
        <v>36</v>
      </c>
      <c r="E103" s="18" t="s">
        <v>194</v>
      </c>
      <c r="F103" s="24"/>
      <c r="G103" s="103">
        <f>G104+G105+G106+G107+G108</f>
        <v>23401.067999999999</v>
      </c>
    </row>
    <row r="104" spans="1:11" ht="111" thickBot="1">
      <c r="A104" s="1"/>
      <c r="B104" s="7" t="s">
        <v>83</v>
      </c>
      <c r="C104" s="14" t="s">
        <v>42</v>
      </c>
      <c r="D104" s="14" t="s">
        <v>36</v>
      </c>
      <c r="E104" s="13" t="s">
        <v>85</v>
      </c>
      <c r="F104" s="21">
        <v>100</v>
      </c>
      <c r="G104" s="123">
        <v>12721.9</v>
      </c>
      <c r="J104" s="170"/>
    </row>
    <row r="105" spans="1:11" ht="63.75" thickBot="1">
      <c r="A105" s="1"/>
      <c r="B105" s="7" t="s">
        <v>84</v>
      </c>
      <c r="C105" s="14" t="s">
        <v>42</v>
      </c>
      <c r="D105" s="14" t="s">
        <v>36</v>
      </c>
      <c r="E105" s="13" t="s">
        <v>85</v>
      </c>
      <c r="F105" s="21">
        <v>200</v>
      </c>
      <c r="G105" s="123">
        <v>128.5</v>
      </c>
    </row>
    <row r="106" spans="1:11" ht="111" thickBot="1">
      <c r="A106" s="1"/>
      <c r="B106" s="9" t="s">
        <v>86</v>
      </c>
      <c r="C106" s="18" t="s">
        <v>42</v>
      </c>
      <c r="D106" s="14" t="s">
        <v>36</v>
      </c>
      <c r="E106" s="13" t="s">
        <v>87</v>
      </c>
      <c r="F106" s="21">
        <v>100</v>
      </c>
      <c r="G106" s="123">
        <v>4054</v>
      </c>
      <c r="J106" s="170"/>
      <c r="K106" s="170"/>
    </row>
    <row r="107" spans="1:11" ht="48" thickBot="1">
      <c r="A107" s="1"/>
      <c r="B107" s="9" t="s">
        <v>88</v>
      </c>
      <c r="C107" s="18" t="s">
        <v>42</v>
      </c>
      <c r="D107" s="14" t="s">
        <v>36</v>
      </c>
      <c r="E107" s="13" t="s">
        <v>87</v>
      </c>
      <c r="F107" s="21">
        <v>200</v>
      </c>
      <c r="G107" s="123">
        <v>5983.8519999999999</v>
      </c>
      <c r="I107" s="136">
        <v>69.358000000000004</v>
      </c>
    </row>
    <row r="108" spans="1:11" ht="48" thickBot="1">
      <c r="A108" s="1"/>
      <c r="B108" s="9" t="s">
        <v>89</v>
      </c>
      <c r="C108" s="18" t="s">
        <v>42</v>
      </c>
      <c r="D108" s="14" t="s">
        <v>36</v>
      </c>
      <c r="E108" s="13" t="s">
        <v>87</v>
      </c>
      <c r="F108" s="21">
        <v>800</v>
      </c>
      <c r="G108" s="122">
        <v>512.81600000000003</v>
      </c>
    </row>
    <row r="109" spans="1:11" ht="16.5" thickBot="1">
      <c r="A109" s="1"/>
      <c r="B109" s="47" t="s">
        <v>18</v>
      </c>
      <c r="C109" s="18" t="s">
        <v>42</v>
      </c>
      <c r="D109" s="18" t="s">
        <v>40</v>
      </c>
      <c r="E109" s="18"/>
      <c r="F109" s="24"/>
      <c r="G109" s="122">
        <f>G110+G133</f>
        <v>137651.05599999998</v>
      </c>
      <c r="J109" s="175"/>
    </row>
    <row r="110" spans="1:11" ht="32.25" thickBot="1">
      <c r="A110" s="1"/>
      <c r="B110" s="44" t="s">
        <v>191</v>
      </c>
      <c r="C110" s="18" t="s">
        <v>42</v>
      </c>
      <c r="D110" s="18" t="s">
        <v>40</v>
      </c>
      <c r="E110" s="18" t="s">
        <v>36</v>
      </c>
      <c r="F110" s="24"/>
      <c r="G110" s="122">
        <f>G111+G128</f>
        <v>133760.07399999999</v>
      </c>
    </row>
    <row r="111" spans="1:11" ht="32.25" thickBot="1">
      <c r="A111" s="1"/>
      <c r="B111" s="9" t="s">
        <v>192</v>
      </c>
      <c r="C111" s="18" t="s">
        <v>42</v>
      </c>
      <c r="D111" s="18" t="s">
        <v>40</v>
      </c>
      <c r="E111" s="18" t="s">
        <v>82</v>
      </c>
      <c r="F111" s="24"/>
      <c r="G111" s="122">
        <f>G112+G121+G126</f>
        <v>121015.07399999999</v>
      </c>
    </row>
    <row r="112" spans="1:11" ht="63.75" thickBot="1">
      <c r="A112" s="1"/>
      <c r="B112" s="150" t="s">
        <v>313</v>
      </c>
      <c r="C112" s="18" t="s">
        <v>42</v>
      </c>
      <c r="D112" s="18" t="s">
        <v>40</v>
      </c>
      <c r="E112" s="18" t="s">
        <v>196</v>
      </c>
      <c r="F112" s="24"/>
      <c r="G112" s="124">
        <f>G113+G114+G115+G116+G117+G118+G119+G120</f>
        <v>119519.844</v>
      </c>
    </row>
    <row r="113" spans="1:13" ht="158.25" thickBot="1">
      <c r="A113" s="1"/>
      <c r="B113" s="10" t="s">
        <v>91</v>
      </c>
      <c r="C113" s="18" t="s">
        <v>42</v>
      </c>
      <c r="D113" s="18" t="s">
        <v>40</v>
      </c>
      <c r="E113" s="13" t="s">
        <v>90</v>
      </c>
      <c r="F113" s="24">
        <v>100</v>
      </c>
      <c r="G113" s="123">
        <v>75807.150999999998</v>
      </c>
      <c r="I113" s="136">
        <v>59.448999999999998</v>
      </c>
    </row>
    <row r="114" spans="1:13" ht="97.15" customHeight="1" thickBot="1">
      <c r="A114" s="1"/>
      <c r="B114" s="10" t="s">
        <v>92</v>
      </c>
      <c r="C114" s="14" t="s">
        <v>42</v>
      </c>
      <c r="D114" s="14" t="s">
        <v>40</v>
      </c>
      <c r="E114" s="13" t="s">
        <v>90</v>
      </c>
      <c r="F114" s="21">
        <v>200</v>
      </c>
      <c r="G114" s="123">
        <v>825.74900000000002</v>
      </c>
      <c r="H114" s="132">
        <v>59.448999999999998</v>
      </c>
    </row>
    <row r="115" spans="1:13" ht="114" customHeight="1" thickBot="1">
      <c r="A115" s="1"/>
      <c r="B115" s="10" t="s">
        <v>93</v>
      </c>
      <c r="C115" s="14" t="s">
        <v>42</v>
      </c>
      <c r="D115" s="14" t="s">
        <v>40</v>
      </c>
      <c r="E115" s="13" t="s">
        <v>90</v>
      </c>
      <c r="F115" s="21">
        <v>600</v>
      </c>
      <c r="G115" s="122">
        <v>17086.8</v>
      </c>
    </row>
    <row r="116" spans="1:13" ht="67.900000000000006" customHeight="1" thickBot="1">
      <c r="A116" s="1"/>
      <c r="B116" s="9" t="s">
        <v>94</v>
      </c>
      <c r="C116" s="30" t="s">
        <v>42</v>
      </c>
      <c r="D116" s="30" t="s">
        <v>40</v>
      </c>
      <c r="E116" s="31" t="s">
        <v>95</v>
      </c>
      <c r="F116" s="21">
        <v>200</v>
      </c>
      <c r="G116" s="123">
        <v>20487.437000000002</v>
      </c>
      <c r="J116" s="131" t="s">
        <v>338</v>
      </c>
      <c r="M116" s="174"/>
    </row>
    <row r="117" spans="1:13" ht="48.6" customHeight="1" thickBot="1">
      <c r="A117" s="1"/>
      <c r="B117" s="9" t="s">
        <v>96</v>
      </c>
      <c r="C117" s="14" t="s">
        <v>42</v>
      </c>
      <c r="D117" s="14" t="s">
        <v>40</v>
      </c>
      <c r="E117" s="13" t="s">
        <v>95</v>
      </c>
      <c r="F117" s="21">
        <v>300</v>
      </c>
      <c r="G117" s="123">
        <v>55</v>
      </c>
      <c r="I117" s="136">
        <v>53</v>
      </c>
    </row>
    <row r="118" spans="1:13" ht="67.150000000000006" customHeight="1" thickBot="1">
      <c r="A118" s="1"/>
      <c r="B118" s="9" t="s">
        <v>97</v>
      </c>
      <c r="C118" s="14" t="s">
        <v>42</v>
      </c>
      <c r="D118" s="14" t="s">
        <v>40</v>
      </c>
      <c r="E118" s="13" t="s">
        <v>95</v>
      </c>
      <c r="F118" s="21">
        <v>600</v>
      </c>
      <c r="G118" s="123">
        <v>3327.58</v>
      </c>
    </row>
    <row r="119" spans="1:13" ht="48" thickBot="1">
      <c r="A119" s="1"/>
      <c r="B119" s="9" t="s">
        <v>89</v>
      </c>
      <c r="C119" s="14" t="s">
        <v>42</v>
      </c>
      <c r="D119" s="14" t="s">
        <v>40</v>
      </c>
      <c r="E119" s="13" t="s">
        <v>95</v>
      </c>
      <c r="F119" s="21">
        <v>800</v>
      </c>
      <c r="G119" s="103">
        <v>1930.127</v>
      </c>
      <c r="H119" s="132">
        <v>12.349</v>
      </c>
    </row>
    <row r="120" spans="1:13" ht="0.6" customHeight="1" thickBot="1">
      <c r="A120" s="1"/>
      <c r="B120" s="9"/>
      <c r="C120" s="14" t="s">
        <v>42</v>
      </c>
      <c r="D120" s="14" t="s">
        <v>40</v>
      </c>
      <c r="E120" s="13" t="s">
        <v>320</v>
      </c>
      <c r="F120" s="21">
        <v>200</v>
      </c>
      <c r="G120" s="123">
        <v>0</v>
      </c>
    </row>
    <row r="121" spans="1:13" ht="48" thickBot="1">
      <c r="A121" s="1"/>
      <c r="B121" s="150" t="s">
        <v>316</v>
      </c>
      <c r="C121" s="14" t="s">
        <v>42</v>
      </c>
      <c r="D121" s="14" t="s">
        <v>40</v>
      </c>
      <c r="E121" s="13" t="s">
        <v>317</v>
      </c>
      <c r="F121" s="21"/>
      <c r="G121" s="123">
        <f>G122+G123+G124+G125</f>
        <v>995.2299999999999</v>
      </c>
    </row>
    <row r="122" spans="1:13" ht="111" thickBot="1">
      <c r="A122" s="1"/>
      <c r="B122" s="9" t="s">
        <v>287</v>
      </c>
      <c r="C122" s="14" t="s">
        <v>42</v>
      </c>
      <c r="D122" s="14" t="s">
        <v>40</v>
      </c>
      <c r="E122" s="13" t="s">
        <v>315</v>
      </c>
      <c r="F122" s="21">
        <v>200</v>
      </c>
      <c r="G122" s="148">
        <v>380.57299999999998</v>
      </c>
    </row>
    <row r="123" spans="1:13" ht="126.75" thickBot="1">
      <c r="A123" s="1"/>
      <c r="B123" s="9" t="s">
        <v>295</v>
      </c>
      <c r="C123" s="14" t="s">
        <v>42</v>
      </c>
      <c r="D123" s="14" t="s">
        <v>40</v>
      </c>
      <c r="E123" s="13" t="s">
        <v>315</v>
      </c>
      <c r="F123" s="21">
        <v>600</v>
      </c>
      <c r="G123" s="148">
        <v>65.427000000000007</v>
      </c>
    </row>
    <row r="124" spans="1:13" ht="111" thickBot="1">
      <c r="A124" s="1"/>
      <c r="B124" s="9" t="s">
        <v>287</v>
      </c>
      <c r="C124" s="14" t="s">
        <v>42</v>
      </c>
      <c r="D124" s="14" t="s">
        <v>40</v>
      </c>
      <c r="E124" s="13" t="s">
        <v>314</v>
      </c>
      <c r="F124" s="21">
        <v>200</v>
      </c>
      <c r="G124" s="148">
        <v>410.81</v>
      </c>
    </row>
    <row r="125" spans="1:13" ht="126.75" thickBot="1">
      <c r="A125" s="1"/>
      <c r="B125" s="9" t="s">
        <v>295</v>
      </c>
      <c r="C125" s="14" t="s">
        <v>42</v>
      </c>
      <c r="D125" s="14" t="s">
        <v>40</v>
      </c>
      <c r="E125" s="13" t="s">
        <v>314</v>
      </c>
      <c r="F125" s="143">
        <v>600</v>
      </c>
      <c r="G125" s="148">
        <v>138.41999999999999</v>
      </c>
      <c r="J125" s="178" t="s">
        <v>341</v>
      </c>
    </row>
    <row r="126" spans="1:13" ht="32.25" thickBot="1">
      <c r="A126" s="1"/>
      <c r="B126" s="150" t="s">
        <v>318</v>
      </c>
      <c r="C126" s="14" t="s">
        <v>42</v>
      </c>
      <c r="D126" s="14" t="s">
        <v>40</v>
      </c>
      <c r="E126" s="19" t="s">
        <v>319</v>
      </c>
      <c r="F126" s="144"/>
      <c r="G126" s="148">
        <f>G127</f>
        <v>500</v>
      </c>
    </row>
    <row r="127" spans="1:13" ht="48" thickBot="1">
      <c r="A127" s="1"/>
      <c r="B127" s="12" t="s">
        <v>88</v>
      </c>
      <c r="C127" s="14" t="s">
        <v>42</v>
      </c>
      <c r="D127" s="14" t="s">
        <v>40</v>
      </c>
      <c r="E127" s="19" t="s">
        <v>320</v>
      </c>
      <c r="F127" s="144">
        <v>200</v>
      </c>
      <c r="G127" s="148">
        <v>500</v>
      </c>
    </row>
    <row r="128" spans="1:13" ht="21.6" customHeight="1" thickBot="1">
      <c r="A128" s="1"/>
      <c r="B128" s="32" t="s">
        <v>98</v>
      </c>
      <c r="C128" s="14" t="s">
        <v>42</v>
      </c>
      <c r="D128" s="14" t="s">
        <v>40</v>
      </c>
      <c r="E128" s="13" t="s">
        <v>99</v>
      </c>
      <c r="F128" s="7"/>
      <c r="G128" s="122">
        <f>G129+G130+G131+G132</f>
        <v>12745</v>
      </c>
    </row>
    <row r="129" spans="1:9" ht="81" customHeight="1" thickBot="1">
      <c r="A129" s="1"/>
      <c r="B129" s="12" t="s">
        <v>86</v>
      </c>
      <c r="C129" s="14" t="s">
        <v>42</v>
      </c>
      <c r="D129" s="14" t="s">
        <v>40</v>
      </c>
      <c r="E129" s="13" t="s">
        <v>137</v>
      </c>
      <c r="F129" s="21">
        <v>100</v>
      </c>
      <c r="G129" s="123">
        <v>3694</v>
      </c>
    </row>
    <row r="130" spans="1:9" ht="48" thickBot="1">
      <c r="A130" s="1"/>
      <c r="B130" s="12" t="s">
        <v>88</v>
      </c>
      <c r="C130" s="14" t="s">
        <v>42</v>
      </c>
      <c r="D130" s="14" t="s">
        <v>40</v>
      </c>
      <c r="E130" s="13" t="s">
        <v>137</v>
      </c>
      <c r="F130" s="24">
        <v>200</v>
      </c>
      <c r="G130" s="123">
        <v>1551</v>
      </c>
      <c r="H130" s="132">
        <v>490</v>
      </c>
      <c r="I130" s="172"/>
    </row>
    <row r="131" spans="1:9" ht="79.5" thickBot="1">
      <c r="A131" s="1"/>
      <c r="B131" s="10" t="s">
        <v>97</v>
      </c>
      <c r="C131" s="14" t="s">
        <v>42</v>
      </c>
      <c r="D131" s="14" t="s">
        <v>40</v>
      </c>
      <c r="E131" s="13" t="s">
        <v>137</v>
      </c>
      <c r="F131" s="24">
        <v>600</v>
      </c>
      <c r="G131" s="123">
        <v>7453</v>
      </c>
    </row>
    <row r="132" spans="1:9" ht="48" thickBot="1">
      <c r="A132" s="1"/>
      <c r="B132" s="12" t="s">
        <v>89</v>
      </c>
      <c r="C132" s="14" t="s">
        <v>42</v>
      </c>
      <c r="D132" s="14" t="s">
        <v>40</v>
      </c>
      <c r="E132" s="13" t="s">
        <v>137</v>
      </c>
      <c r="F132" s="24">
        <v>800</v>
      </c>
      <c r="G132" s="124">
        <v>47</v>
      </c>
      <c r="H132" s="132">
        <v>10</v>
      </c>
    </row>
    <row r="133" spans="1:9" ht="32.25" thickBot="1">
      <c r="A133" s="1"/>
      <c r="B133" s="12" t="s">
        <v>197</v>
      </c>
      <c r="C133" s="14" t="s">
        <v>42</v>
      </c>
      <c r="D133" s="14" t="s">
        <v>40</v>
      </c>
      <c r="E133" s="14" t="s">
        <v>38</v>
      </c>
      <c r="F133" s="24"/>
      <c r="G133" s="123">
        <f>G134</f>
        <v>3890.982</v>
      </c>
    </row>
    <row r="134" spans="1:9" ht="16.5" thickBot="1">
      <c r="A134" s="1"/>
      <c r="B134" s="12" t="s">
        <v>198</v>
      </c>
      <c r="C134" s="14" t="s">
        <v>42</v>
      </c>
      <c r="D134" s="14" t="s">
        <v>40</v>
      </c>
      <c r="E134" s="14" t="s">
        <v>139</v>
      </c>
      <c r="F134" s="24"/>
      <c r="G134" s="134">
        <f>G135+G136+G137</f>
        <v>3890.982</v>
      </c>
    </row>
    <row r="135" spans="1:9" ht="111" thickBot="1">
      <c r="A135" s="1"/>
      <c r="B135" s="11" t="s">
        <v>86</v>
      </c>
      <c r="C135" s="14" t="s">
        <v>42</v>
      </c>
      <c r="D135" s="14" t="s">
        <v>40</v>
      </c>
      <c r="E135" s="14" t="s">
        <v>140</v>
      </c>
      <c r="F135" s="24">
        <v>100</v>
      </c>
      <c r="G135" s="123">
        <v>3492</v>
      </c>
    </row>
    <row r="136" spans="1:9" ht="48" thickBot="1">
      <c r="A136" s="1"/>
      <c r="B136" s="11" t="s">
        <v>88</v>
      </c>
      <c r="C136" s="14" t="s">
        <v>42</v>
      </c>
      <c r="D136" s="14" t="s">
        <v>40</v>
      </c>
      <c r="E136" s="14" t="s">
        <v>140</v>
      </c>
      <c r="F136" s="24">
        <v>200</v>
      </c>
      <c r="G136" s="103">
        <v>391.38200000000001</v>
      </c>
      <c r="I136" s="136">
        <v>1.6</v>
      </c>
    </row>
    <row r="137" spans="1:9" ht="48" thickBot="1">
      <c r="A137" s="1"/>
      <c r="B137" s="11" t="s">
        <v>89</v>
      </c>
      <c r="C137" s="14" t="s">
        <v>42</v>
      </c>
      <c r="D137" s="14" t="s">
        <v>40</v>
      </c>
      <c r="E137" s="14" t="s">
        <v>140</v>
      </c>
      <c r="F137" s="24">
        <v>800</v>
      </c>
      <c r="G137" s="123">
        <v>7.6</v>
      </c>
      <c r="H137" s="132">
        <v>1.6</v>
      </c>
    </row>
    <row r="138" spans="1:9" ht="16.5" thickBot="1">
      <c r="A138" s="1"/>
      <c r="B138" s="54" t="s">
        <v>19</v>
      </c>
      <c r="C138" s="38" t="s">
        <v>42</v>
      </c>
      <c r="D138" s="38" t="s">
        <v>42</v>
      </c>
      <c r="E138" s="38"/>
      <c r="F138" s="39"/>
      <c r="G138" s="173">
        <f>G139</f>
        <v>1372.6680000000001</v>
      </c>
    </row>
    <row r="139" spans="1:9" ht="32.25" thickBot="1">
      <c r="A139" s="1"/>
      <c r="B139" s="165" t="s">
        <v>191</v>
      </c>
      <c r="C139" s="14" t="s">
        <v>42</v>
      </c>
      <c r="D139" s="14" t="s">
        <v>42</v>
      </c>
      <c r="E139" s="14" t="s">
        <v>36</v>
      </c>
      <c r="F139" s="17"/>
      <c r="G139" s="122">
        <f>G140+G148</f>
        <v>1372.6680000000001</v>
      </c>
    </row>
    <row r="140" spans="1:9" ht="32.25" thickBot="1">
      <c r="A140" s="1"/>
      <c r="B140" s="9" t="s">
        <v>192</v>
      </c>
      <c r="C140" s="14" t="s">
        <v>42</v>
      </c>
      <c r="D140" s="14" t="s">
        <v>42</v>
      </c>
      <c r="E140" s="14" t="s">
        <v>82</v>
      </c>
      <c r="F140" s="17"/>
      <c r="G140" s="122">
        <f>G141</f>
        <v>984.66800000000001</v>
      </c>
    </row>
    <row r="141" spans="1:9" ht="48" thickBot="1">
      <c r="A141" s="1"/>
      <c r="B141" s="71" t="s">
        <v>199</v>
      </c>
      <c r="C141" s="14" t="s">
        <v>42</v>
      </c>
      <c r="D141" s="14" t="s">
        <v>42</v>
      </c>
      <c r="E141" s="14" t="s">
        <v>200</v>
      </c>
      <c r="F141" s="17"/>
      <c r="G141" s="124">
        <f>G147+G142+G143+G144+G145+G146</f>
        <v>984.66800000000001</v>
      </c>
    </row>
    <row r="142" spans="1:9" ht="63.75" thickBot="1">
      <c r="A142" s="1"/>
      <c r="B142" s="140" t="s">
        <v>297</v>
      </c>
      <c r="C142" s="14" t="s">
        <v>42</v>
      </c>
      <c r="D142" s="14" t="s">
        <v>42</v>
      </c>
      <c r="E142" s="86" t="s">
        <v>294</v>
      </c>
      <c r="F142" s="17">
        <v>200</v>
      </c>
      <c r="G142" s="122">
        <v>612.97199999999998</v>
      </c>
    </row>
    <row r="143" spans="1:9" ht="63.75" thickBot="1">
      <c r="A143" s="1"/>
      <c r="B143" s="140" t="s">
        <v>298</v>
      </c>
      <c r="C143" s="14" t="s">
        <v>42</v>
      </c>
      <c r="D143" s="14" t="s">
        <v>42</v>
      </c>
      <c r="E143" s="86" t="s">
        <v>294</v>
      </c>
      <c r="F143" s="17">
        <v>600</v>
      </c>
      <c r="G143" s="122">
        <v>150.52799999999999</v>
      </c>
      <c r="H143" s="171"/>
      <c r="I143" s="172"/>
    </row>
    <row r="144" spans="1:9" ht="16.5" thickBot="1">
      <c r="A144" s="1"/>
      <c r="B144" s="140"/>
      <c r="C144" s="14" t="s">
        <v>42</v>
      </c>
      <c r="D144" s="14" t="s">
        <v>42</v>
      </c>
      <c r="E144" s="86" t="s">
        <v>290</v>
      </c>
      <c r="F144" s="17">
        <v>600</v>
      </c>
      <c r="G144" s="122">
        <v>38.243000000000002</v>
      </c>
      <c r="H144" s="171"/>
      <c r="I144" s="172"/>
    </row>
    <row r="145" spans="1:9" ht="63.75" thickBot="1">
      <c r="A145" s="1"/>
      <c r="B145" s="140" t="s">
        <v>297</v>
      </c>
      <c r="C145" s="14" t="s">
        <v>42</v>
      </c>
      <c r="D145" s="14" t="s">
        <v>42</v>
      </c>
      <c r="E145" s="86" t="s">
        <v>290</v>
      </c>
      <c r="F145" s="17">
        <v>200</v>
      </c>
      <c r="G145" s="122">
        <v>142.94499999999999</v>
      </c>
    </row>
    <row r="146" spans="1:9" ht="48" thickBot="1">
      <c r="A146" s="1"/>
      <c r="B146" s="7" t="s">
        <v>322</v>
      </c>
      <c r="C146" s="14" t="s">
        <v>42</v>
      </c>
      <c r="D146" s="14" t="s">
        <v>42</v>
      </c>
      <c r="E146" s="86" t="s">
        <v>323</v>
      </c>
      <c r="F146" s="17">
        <v>200</v>
      </c>
      <c r="G146" s="123">
        <v>21.167999999999999</v>
      </c>
    </row>
    <row r="147" spans="1:9" ht="48" thickBot="1">
      <c r="A147" s="1"/>
      <c r="B147" s="7" t="s">
        <v>322</v>
      </c>
      <c r="C147" s="14" t="s">
        <v>42</v>
      </c>
      <c r="D147" s="14" t="s">
        <v>42</v>
      </c>
      <c r="E147" s="86" t="s">
        <v>264</v>
      </c>
      <c r="F147" s="17">
        <v>200</v>
      </c>
      <c r="G147" s="123">
        <v>18.812000000000001</v>
      </c>
    </row>
    <row r="148" spans="1:9" ht="16.5" thickBot="1">
      <c r="A148" s="1"/>
      <c r="B148" s="165" t="s">
        <v>201</v>
      </c>
      <c r="C148" s="14" t="s">
        <v>42</v>
      </c>
      <c r="D148" s="14" t="s">
        <v>42</v>
      </c>
      <c r="E148" s="14" t="s">
        <v>100</v>
      </c>
      <c r="F148" s="17"/>
      <c r="G148" s="123">
        <f>G149</f>
        <v>388</v>
      </c>
    </row>
    <row r="149" spans="1:9" ht="32.25" thickBot="1">
      <c r="A149" s="1"/>
      <c r="B149" s="9" t="s">
        <v>299</v>
      </c>
      <c r="C149" s="14" t="s">
        <v>42</v>
      </c>
      <c r="D149" s="14" t="s">
        <v>42</v>
      </c>
      <c r="E149" s="14" t="s">
        <v>302</v>
      </c>
      <c r="F149" s="17"/>
      <c r="G149" s="123">
        <f>G150+G151</f>
        <v>388</v>
      </c>
    </row>
    <row r="150" spans="1:9" ht="63.75" hidden="1" thickBot="1">
      <c r="A150" s="1"/>
      <c r="B150" s="165" t="s">
        <v>296</v>
      </c>
      <c r="C150" s="14" t="s">
        <v>42</v>
      </c>
      <c r="D150" s="14" t="s">
        <v>42</v>
      </c>
      <c r="E150" s="13" t="s">
        <v>300</v>
      </c>
      <c r="F150" s="17">
        <v>200</v>
      </c>
      <c r="G150" s="123">
        <v>0</v>
      </c>
    </row>
    <row r="151" spans="1:9" ht="63.75" thickBot="1">
      <c r="A151" s="1"/>
      <c r="B151" s="9" t="s">
        <v>138</v>
      </c>
      <c r="C151" s="14" t="s">
        <v>42</v>
      </c>
      <c r="D151" s="14" t="s">
        <v>42</v>
      </c>
      <c r="E151" s="13" t="s">
        <v>301</v>
      </c>
      <c r="F151" s="17">
        <v>200</v>
      </c>
      <c r="G151" s="123">
        <v>388</v>
      </c>
    </row>
    <row r="152" spans="1:9" ht="16.5" thickBot="1">
      <c r="A152" s="1"/>
      <c r="B152" s="42" t="s">
        <v>20</v>
      </c>
      <c r="C152" s="38" t="s">
        <v>42</v>
      </c>
      <c r="D152" s="38" t="s">
        <v>39</v>
      </c>
      <c r="E152" s="38"/>
      <c r="F152" s="40"/>
      <c r="G152" s="176">
        <f>G153</f>
        <v>7200</v>
      </c>
    </row>
    <row r="153" spans="1:9" ht="32.25" thickBot="1">
      <c r="A153" s="1"/>
      <c r="B153" s="27" t="s">
        <v>191</v>
      </c>
      <c r="C153" s="14" t="s">
        <v>42</v>
      </c>
      <c r="D153" s="14" t="s">
        <v>39</v>
      </c>
      <c r="E153" s="14" t="s">
        <v>36</v>
      </c>
      <c r="F153" s="21"/>
      <c r="G153" s="123">
        <f>G154</f>
        <v>7200</v>
      </c>
    </row>
    <row r="154" spans="1:9" ht="32.25" thickBot="1">
      <c r="A154" s="1"/>
      <c r="B154" s="27" t="s">
        <v>169</v>
      </c>
      <c r="C154" s="14" t="s">
        <v>42</v>
      </c>
      <c r="D154" s="14" t="s">
        <v>39</v>
      </c>
      <c r="E154" s="14" t="s">
        <v>79</v>
      </c>
      <c r="F154" s="21"/>
      <c r="G154" s="123">
        <f>G156+G158+G159+G160</f>
        <v>7200</v>
      </c>
    </row>
    <row r="155" spans="1:9" ht="32.25" thickBot="1">
      <c r="A155" s="1"/>
      <c r="B155" s="27" t="s">
        <v>202</v>
      </c>
      <c r="C155" s="14" t="s">
        <v>42</v>
      </c>
      <c r="D155" s="14" t="s">
        <v>39</v>
      </c>
      <c r="E155" s="14" t="s">
        <v>203</v>
      </c>
      <c r="F155" s="21"/>
      <c r="G155" s="103">
        <f>G156</f>
        <v>1564</v>
      </c>
    </row>
    <row r="156" spans="1:9" ht="126.75" thickBot="1">
      <c r="A156" s="1"/>
      <c r="B156" s="7" t="s">
        <v>52</v>
      </c>
      <c r="C156" s="14" t="s">
        <v>42</v>
      </c>
      <c r="D156" s="14" t="s">
        <v>39</v>
      </c>
      <c r="E156" s="13" t="s">
        <v>102</v>
      </c>
      <c r="F156" s="21">
        <v>100</v>
      </c>
      <c r="G156" s="103">
        <v>1564</v>
      </c>
    </row>
    <row r="157" spans="1:9" ht="32.25" thickBot="1">
      <c r="A157" s="1"/>
      <c r="B157" s="9" t="s">
        <v>204</v>
      </c>
      <c r="C157" s="14" t="s">
        <v>42</v>
      </c>
      <c r="D157" s="14" t="s">
        <v>39</v>
      </c>
      <c r="E157" s="13" t="s">
        <v>205</v>
      </c>
      <c r="F157" s="21"/>
      <c r="G157" s="103">
        <f>G158+G159+G160</f>
        <v>5636</v>
      </c>
    </row>
    <row r="158" spans="1:9" ht="95.25" thickBot="1">
      <c r="A158" s="1"/>
      <c r="B158" s="7" t="s">
        <v>101</v>
      </c>
      <c r="C158" s="14" t="s">
        <v>42</v>
      </c>
      <c r="D158" s="14" t="s">
        <v>39</v>
      </c>
      <c r="E158" s="13" t="s">
        <v>103</v>
      </c>
      <c r="F158" s="21">
        <v>100</v>
      </c>
      <c r="G158" s="103">
        <v>3823</v>
      </c>
    </row>
    <row r="159" spans="1:9" ht="48" thickBot="1">
      <c r="A159" s="1"/>
      <c r="B159" s="7" t="s">
        <v>106</v>
      </c>
      <c r="C159" s="14" t="s">
        <v>42</v>
      </c>
      <c r="D159" s="14" t="s">
        <v>39</v>
      </c>
      <c r="E159" s="13" t="s">
        <v>105</v>
      </c>
      <c r="F159" s="21">
        <v>200</v>
      </c>
      <c r="G159" s="123">
        <v>1806.7529999999999</v>
      </c>
      <c r="I159" s="136">
        <v>1.421</v>
      </c>
    </row>
    <row r="160" spans="1:9" ht="32.25" thickBot="1">
      <c r="A160" s="1"/>
      <c r="B160" s="7" t="s">
        <v>107</v>
      </c>
      <c r="C160" s="14" t="s">
        <v>42</v>
      </c>
      <c r="D160" s="14" t="s">
        <v>39</v>
      </c>
      <c r="E160" s="13" t="s">
        <v>103</v>
      </c>
      <c r="F160" s="21">
        <v>800</v>
      </c>
      <c r="G160" s="123">
        <v>6.2469999999999999</v>
      </c>
      <c r="H160" s="132">
        <v>1.421</v>
      </c>
    </row>
    <row r="161" spans="1:9" ht="16.5" thickBot="1">
      <c r="A161" s="36">
        <v>6</v>
      </c>
      <c r="B161" s="56" t="s">
        <v>30</v>
      </c>
      <c r="C161" s="16" t="s">
        <v>41</v>
      </c>
      <c r="D161" s="16"/>
      <c r="E161" s="16"/>
      <c r="F161" s="22"/>
      <c r="G161" s="129">
        <f>G162</f>
        <v>27805.467000000001</v>
      </c>
    </row>
    <row r="162" spans="1:9" ht="16.5" thickBot="1">
      <c r="A162" s="1"/>
      <c r="B162" s="50" t="s">
        <v>31</v>
      </c>
      <c r="C162" s="18" t="s">
        <v>41</v>
      </c>
      <c r="D162" s="18" t="s">
        <v>36</v>
      </c>
      <c r="E162" s="18"/>
      <c r="F162" s="24"/>
      <c r="G162" s="123">
        <f>G163</f>
        <v>27805.467000000001</v>
      </c>
    </row>
    <row r="163" spans="1:9" ht="32.25" thickBot="1">
      <c r="A163" s="1"/>
      <c r="B163" s="49" t="s">
        <v>197</v>
      </c>
      <c r="C163" s="18" t="s">
        <v>41</v>
      </c>
      <c r="D163" s="18" t="s">
        <v>36</v>
      </c>
      <c r="E163" s="18" t="s">
        <v>38</v>
      </c>
      <c r="F163" s="24"/>
      <c r="G163" s="123">
        <f>G164</f>
        <v>27805.467000000001</v>
      </c>
    </row>
    <row r="164" spans="1:9" ht="32.25" thickBot="1">
      <c r="A164" s="1"/>
      <c r="B164" s="9" t="s">
        <v>206</v>
      </c>
      <c r="C164" s="18" t="s">
        <v>41</v>
      </c>
      <c r="D164" s="18" t="s">
        <v>36</v>
      </c>
      <c r="E164" s="18" t="s">
        <v>133</v>
      </c>
      <c r="F164" s="24"/>
      <c r="G164" s="123">
        <f>G165+G169</f>
        <v>27805.467000000001</v>
      </c>
    </row>
    <row r="165" spans="1:9" ht="48" thickBot="1">
      <c r="A165" s="1"/>
      <c r="B165" s="9" t="s">
        <v>207</v>
      </c>
      <c r="C165" s="18" t="s">
        <v>41</v>
      </c>
      <c r="D165" s="18" t="s">
        <v>36</v>
      </c>
      <c r="E165" s="18" t="s">
        <v>156</v>
      </c>
      <c r="F165" s="24"/>
      <c r="G165" s="134">
        <f>G166+G167+G168</f>
        <v>20348.267</v>
      </c>
    </row>
    <row r="166" spans="1:9" ht="111" thickBot="1">
      <c r="A166" s="1"/>
      <c r="B166" s="24" t="s">
        <v>86</v>
      </c>
      <c r="C166" s="14" t="s">
        <v>41</v>
      </c>
      <c r="D166" s="14" t="s">
        <v>36</v>
      </c>
      <c r="E166" s="13" t="s">
        <v>134</v>
      </c>
      <c r="F166" s="24">
        <v>100</v>
      </c>
      <c r="G166" s="103">
        <v>15024.467000000001</v>
      </c>
      <c r="H166" s="132">
        <v>3.2</v>
      </c>
    </row>
    <row r="167" spans="1:9" ht="48" thickBot="1">
      <c r="A167" s="1"/>
      <c r="B167" s="24" t="s">
        <v>88</v>
      </c>
      <c r="C167" s="14" t="s">
        <v>41</v>
      </c>
      <c r="D167" s="14" t="s">
        <v>36</v>
      </c>
      <c r="E167" s="13" t="s">
        <v>134</v>
      </c>
      <c r="F167" s="24">
        <v>200</v>
      </c>
      <c r="G167" s="103">
        <v>5200.8230000000003</v>
      </c>
      <c r="I167" s="136">
        <v>76.177000000000007</v>
      </c>
    </row>
    <row r="168" spans="1:9" ht="48" thickBot="1">
      <c r="A168" s="1"/>
      <c r="B168" s="24" t="s">
        <v>89</v>
      </c>
      <c r="C168" s="14" t="s">
        <v>41</v>
      </c>
      <c r="D168" s="14" t="s">
        <v>36</v>
      </c>
      <c r="E168" s="13" t="s">
        <v>134</v>
      </c>
      <c r="F168" s="26">
        <v>800</v>
      </c>
      <c r="G168" s="103">
        <v>122.977</v>
      </c>
      <c r="H168" s="132">
        <v>72.977000000000004</v>
      </c>
    </row>
    <row r="169" spans="1:9" ht="48" thickBot="1">
      <c r="A169" s="1"/>
      <c r="B169" s="24" t="s">
        <v>208</v>
      </c>
      <c r="C169" s="14" t="s">
        <v>41</v>
      </c>
      <c r="D169" s="14" t="s">
        <v>36</v>
      </c>
      <c r="E169" s="13" t="s">
        <v>157</v>
      </c>
      <c r="F169" s="26"/>
      <c r="G169" s="167">
        <f>G170+G171+G172+G173+G174+G175+G176</f>
        <v>7457.2</v>
      </c>
    </row>
    <row r="170" spans="1:9" ht="111" thickBot="1">
      <c r="A170" s="1"/>
      <c r="B170" s="24" t="s">
        <v>86</v>
      </c>
      <c r="C170" s="14" t="s">
        <v>41</v>
      </c>
      <c r="D170" s="14" t="s">
        <v>36</v>
      </c>
      <c r="E170" s="13" t="s">
        <v>136</v>
      </c>
      <c r="F170" s="24">
        <v>100</v>
      </c>
      <c r="G170" s="124">
        <v>5753.8</v>
      </c>
      <c r="H170" s="132">
        <v>0.8</v>
      </c>
    </row>
    <row r="171" spans="1:9" ht="48" thickBot="1">
      <c r="A171" s="1"/>
      <c r="B171" s="24" t="s">
        <v>88</v>
      </c>
      <c r="C171" s="14" t="s">
        <v>41</v>
      </c>
      <c r="D171" s="14" t="s">
        <v>36</v>
      </c>
      <c r="E171" s="13" t="s">
        <v>136</v>
      </c>
      <c r="F171" s="24">
        <v>200</v>
      </c>
      <c r="G171" s="124">
        <v>1544.2</v>
      </c>
      <c r="I171" s="136">
        <v>0.8</v>
      </c>
    </row>
    <row r="172" spans="1:9" ht="48" thickBot="1">
      <c r="A172" s="1"/>
      <c r="B172" s="24" t="s">
        <v>89</v>
      </c>
      <c r="C172" s="14" t="s">
        <v>41</v>
      </c>
      <c r="D172" s="14" t="s">
        <v>36</v>
      </c>
      <c r="E172" s="13" t="s">
        <v>136</v>
      </c>
      <c r="F172" s="21">
        <v>800</v>
      </c>
      <c r="G172" s="122">
        <v>75</v>
      </c>
    </row>
    <row r="173" spans="1:9" ht="48" thickBot="1">
      <c r="A173" s="1"/>
      <c r="B173" s="58" t="s">
        <v>155</v>
      </c>
      <c r="C173" s="14" t="s">
        <v>41</v>
      </c>
      <c r="D173" s="14" t="s">
        <v>36</v>
      </c>
      <c r="E173" s="13" t="s">
        <v>158</v>
      </c>
      <c r="F173" s="21">
        <v>200</v>
      </c>
      <c r="G173" s="123">
        <v>77.400000000000006</v>
      </c>
    </row>
    <row r="174" spans="1:9" ht="48" thickBot="1">
      <c r="A174" s="1"/>
      <c r="B174" s="58" t="s">
        <v>155</v>
      </c>
      <c r="C174" s="14" t="s">
        <v>41</v>
      </c>
      <c r="D174" s="14" t="s">
        <v>36</v>
      </c>
      <c r="E174" s="13" t="s">
        <v>328</v>
      </c>
      <c r="F174" s="21">
        <v>200</v>
      </c>
      <c r="G174" s="123">
        <v>0</v>
      </c>
    </row>
    <row r="175" spans="1:9" ht="48" thickBot="1">
      <c r="A175" s="1"/>
      <c r="B175" s="58" t="s">
        <v>154</v>
      </c>
      <c r="C175" s="59" t="s">
        <v>41</v>
      </c>
      <c r="D175" s="59" t="s">
        <v>36</v>
      </c>
      <c r="E175" s="60" t="s">
        <v>159</v>
      </c>
      <c r="F175" s="61">
        <v>200</v>
      </c>
      <c r="G175" s="122">
        <v>6.8</v>
      </c>
    </row>
    <row r="176" spans="1:9" ht="48" thickBot="1">
      <c r="A176" s="1"/>
      <c r="B176" s="58" t="s">
        <v>154</v>
      </c>
      <c r="C176" s="59" t="s">
        <v>41</v>
      </c>
      <c r="D176" s="59" t="s">
        <v>36</v>
      </c>
      <c r="E176" s="60" t="s">
        <v>329</v>
      </c>
      <c r="F176" s="61">
        <v>200</v>
      </c>
      <c r="G176" s="122"/>
    </row>
    <row r="177" spans="1:11" ht="16.5" thickBot="1">
      <c r="A177" s="37">
        <v>7</v>
      </c>
      <c r="B177" s="46" t="s">
        <v>21</v>
      </c>
      <c r="C177" s="16">
        <v>10</v>
      </c>
      <c r="D177" s="16"/>
      <c r="E177" s="16"/>
      <c r="F177" s="22"/>
      <c r="G177" s="129">
        <f>G178+G183+G194</f>
        <v>20849.64</v>
      </c>
    </row>
    <row r="178" spans="1:11" ht="16.5" thickBot="1">
      <c r="A178" s="1"/>
      <c r="B178" s="42" t="s">
        <v>27</v>
      </c>
      <c r="C178" s="41">
        <v>10</v>
      </c>
      <c r="D178" s="41" t="s">
        <v>36</v>
      </c>
      <c r="E178" s="41"/>
      <c r="F178" s="39"/>
      <c r="G178" s="127">
        <f t="shared" ref="G178:G179" si="0">G179</f>
        <v>2900</v>
      </c>
    </row>
    <row r="179" spans="1:11" ht="126.75" thickBot="1">
      <c r="A179" s="1"/>
      <c r="B179" s="24" t="s">
        <v>168</v>
      </c>
      <c r="C179" s="18" t="s">
        <v>54</v>
      </c>
      <c r="D179" s="18" t="s">
        <v>36</v>
      </c>
      <c r="E179" s="18" t="s">
        <v>46</v>
      </c>
      <c r="F179" s="24"/>
      <c r="G179" s="122">
        <f t="shared" si="0"/>
        <v>2900</v>
      </c>
    </row>
    <row r="180" spans="1:11" ht="95.25" thickBot="1">
      <c r="A180" s="1"/>
      <c r="B180" s="49" t="s">
        <v>209</v>
      </c>
      <c r="C180" s="18" t="s">
        <v>54</v>
      </c>
      <c r="D180" s="18" t="s">
        <v>36</v>
      </c>
      <c r="E180" s="18" t="s">
        <v>128</v>
      </c>
      <c r="F180" s="24"/>
      <c r="G180" s="122">
        <f>G182</f>
        <v>2900</v>
      </c>
    </row>
    <row r="181" spans="1:11" ht="32.25" thickBot="1">
      <c r="A181" s="1"/>
      <c r="B181" s="9" t="s">
        <v>210</v>
      </c>
      <c r="C181" s="18" t="s">
        <v>54</v>
      </c>
      <c r="D181" s="18" t="s">
        <v>36</v>
      </c>
      <c r="E181" s="18" t="s">
        <v>211</v>
      </c>
      <c r="F181" s="24"/>
      <c r="G181" s="124">
        <f>G182</f>
        <v>2900</v>
      </c>
    </row>
    <row r="182" spans="1:11" ht="63.75" thickBot="1">
      <c r="A182" s="1"/>
      <c r="B182" s="21" t="s">
        <v>129</v>
      </c>
      <c r="C182" s="14">
        <v>10</v>
      </c>
      <c r="D182" s="14" t="s">
        <v>36</v>
      </c>
      <c r="E182" s="13" t="s">
        <v>243</v>
      </c>
      <c r="F182" s="24">
        <v>300</v>
      </c>
      <c r="G182" s="123">
        <v>2900</v>
      </c>
    </row>
    <row r="183" spans="1:11" ht="16.5" thickBot="1">
      <c r="A183" s="1"/>
      <c r="B183" s="47" t="s">
        <v>14</v>
      </c>
      <c r="C183" s="18">
        <v>10</v>
      </c>
      <c r="D183" s="18" t="s">
        <v>37</v>
      </c>
      <c r="E183" s="18"/>
      <c r="F183" s="24"/>
      <c r="G183" s="122">
        <f>G184+G189</f>
        <v>5541.74</v>
      </c>
    </row>
    <row r="184" spans="1:11" ht="63.75" thickBot="1">
      <c r="A184" s="1"/>
      <c r="B184" s="44" t="s">
        <v>212</v>
      </c>
      <c r="C184" s="18" t="s">
        <v>54</v>
      </c>
      <c r="D184" s="18" t="s">
        <v>37</v>
      </c>
      <c r="E184" s="18" t="s">
        <v>40</v>
      </c>
      <c r="F184" s="24"/>
      <c r="G184" s="122">
        <f>G185</f>
        <v>2395.5</v>
      </c>
    </row>
    <row r="185" spans="1:11" ht="63.75" thickBot="1">
      <c r="A185" s="1"/>
      <c r="B185" s="9" t="s">
        <v>213</v>
      </c>
      <c r="C185" s="18" t="s">
        <v>54</v>
      </c>
      <c r="D185" s="18" t="s">
        <v>37</v>
      </c>
      <c r="E185" s="18" t="s">
        <v>74</v>
      </c>
      <c r="F185" s="24"/>
      <c r="G185" s="177">
        <f>G186+G188+G187</f>
        <v>2395.5</v>
      </c>
    </row>
    <row r="186" spans="1:11" ht="48" thickBot="1">
      <c r="A186" s="1"/>
      <c r="B186" s="9" t="s">
        <v>75</v>
      </c>
      <c r="C186" s="18" t="s">
        <v>54</v>
      </c>
      <c r="D186" s="18" t="s">
        <v>37</v>
      </c>
      <c r="E186" s="18" t="s">
        <v>161</v>
      </c>
      <c r="F186" s="24">
        <v>300</v>
      </c>
      <c r="G186" s="122">
        <v>1714.9280000000001</v>
      </c>
      <c r="J186" s="174">
        <v>80.572000000000003</v>
      </c>
      <c r="K186" t="s">
        <v>339</v>
      </c>
    </row>
    <row r="187" spans="1:11" ht="63.75" thickBot="1">
      <c r="A187" s="1"/>
      <c r="B187" s="49" t="s">
        <v>307</v>
      </c>
      <c r="C187" s="18" t="s">
        <v>54</v>
      </c>
      <c r="D187" s="18" t="s">
        <v>37</v>
      </c>
      <c r="E187" s="18" t="s">
        <v>160</v>
      </c>
      <c r="F187" s="24">
        <v>500</v>
      </c>
      <c r="G187" s="123">
        <v>680.572</v>
      </c>
    </row>
    <row r="188" spans="1:11" ht="48" thickBot="1">
      <c r="A188" s="1"/>
      <c r="B188" s="164" t="s">
        <v>75</v>
      </c>
      <c r="C188" s="14">
        <v>10</v>
      </c>
      <c r="D188" s="14" t="s">
        <v>37</v>
      </c>
      <c r="E188" s="13" t="s">
        <v>161</v>
      </c>
      <c r="F188" s="21">
        <v>300</v>
      </c>
      <c r="G188" s="123"/>
    </row>
    <row r="189" spans="1:11" ht="16.5" thickBot="1">
      <c r="A189" s="15"/>
      <c r="B189" s="74" t="s">
        <v>66</v>
      </c>
      <c r="C189" s="14" t="s">
        <v>54</v>
      </c>
      <c r="D189" s="14" t="s">
        <v>37</v>
      </c>
      <c r="E189" s="14" t="s">
        <v>41</v>
      </c>
      <c r="F189" s="21"/>
      <c r="G189" s="134">
        <f>G190</f>
        <v>3146.24</v>
      </c>
    </row>
    <row r="190" spans="1:11" ht="32.25" thickBot="1">
      <c r="A190" s="1"/>
      <c r="B190" s="165" t="s">
        <v>68</v>
      </c>
      <c r="C190" s="14" t="s">
        <v>54</v>
      </c>
      <c r="D190" s="14" t="s">
        <v>37</v>
      </c>
      <c r="E190" s="14" t="s">
        <v>72</v>
      </c>
      <c r="F190" s="21"/>
      <c r="G190" s="123">
        <f>G191+G192+G193</f>
        <v>3146.24</v>
      </c>
    </row>
    <row r="191" spans="1:11" ht="63.75" thickBot="1">
      <c r="A191" s="1"/>
      <c r="B191" s="28" t="s">
        <v>73</v>
      </c>
      <c r="C191" s="14" t="s">
        <v>54</v>
      </c>
      <c r="D191" s="14" t="s">
        <v>37</v>
      </c>
      <c r="E191" s="13" t="s">
        <v>321</v>
      </c>
      <c r="F191" s="21">
        <v>300</v>
      </c>
      <c r="G191" s="123">
        <v>2949.12</v>
      </c>
    </row>
    <row r="192" spans="1:11" ht="79.5" thickBot="1">
      <c r="A192" s="1"/>
      <c r="B192" s="28" t="s">
        <v>308</v>
      </c>
      <c r="C192" s="14" t="s">
        <v>54</v>
      </c>
      <c r="D192" s="14" t="s">
        <v>37</v>
      </c>
      <c r="E192" s="14" t="s">
        <v>162</v>
      </c>
      <c r="F192" s="21">
        <v>300</v>
      </c>
      <c r="G192" s="123">
        <v>197.12</v>
      </c>
    </row>
    <row r="193" spans="1:7" ht="63.75" hidden="1" thickBot="1">
      <c r="A193" s="1"/>
      <c r="B193" s="28" t="s">
        <v>73</v>
      </c>
      <c r="C193" s="14" t="s">
        <v>54</v>
      </c>
      <c r="D193" s="14" t="s">
        <v>37</v>
      </c>
      <c r="E193" s="13" t="s">
        <v>163</v>
      </c>
      <c r="F193" s="21">
        <v>300</v>
      </c>
      <c r="G193" s="123"/>
    </row>
    <row r="194" spans="1:7" ht="16.5" thickBot="1">
      <c r="A194" s="1"/>
      <c r="B194" s="47" t="s">
        <v>22</v>
      </c>
      <c r="C194" s="18">
        <v>10</v>
      </c>
      <c r="D194" s="18" t="s">
        <v>38</v>
      </c>
      <c r="E194" s="18"/>
      <c r="F194" s="24"/>
      <c r="G194" s="123">
        <f>G195</f>
        <v>12407.9</v>
      </c>
    </row>
    <row r="195" spans="1:7" ht="32.25" thickBot="1">
      <c r="A195" s="1"/>
      <c r="B195" s="44" t="s">
        <v>191</v>
      </c>
      <c r="C195" s="18" t="s">
        <v>54</v>
      </c>
      <c r="D195" s="18" t="s">
        <v>38</v>
      </c>
      <c r="E195" s="18" t="s">
        <v>36</v>
      </c>
      <c r="F195" s="24"/>
      <c r="G195" s="123">
        <f>G196</f>
        <v>12407.9</v>
      </c>
    </row>
    <row r="196" spans="1:7" ht="32.25" thickBot="1">
      <c r="A196" s="1"/>
      <c r="B196" s="27" t="s">
        <v>169</v>
      </c>
      <c r="C196" s="18" t="s">
        <v>54</v>
      </c>
      <c r="D196" s="18" t="s">
        <v>38</v>
      </c>
      <c r="E196" s="18" t="s">
        <v>79</v>
      </c>
      <c r="F196" s="24"/>
      <c r="G196" s="134">
        <f>G198+G200+G201+G202+G203+G204+G205</f>
        <v>12407.9</v>
      </c>
    </row>
    <row r="197" spans="1:7" ht="111" thickBot="1">
      <c r="A197" s="1"/>
      <c r="B197" s="27" t="s">
        <v>214</v>
      </c>
      <c r="C197" s="18" t="s">
        <v>54</v>
      </c>
      <c r="D197" s="18" t="s">
        <v>38</v>
      </c>
      <c r="E197" s="18" t="s">
        <v>215</v>
      </c>
      <c r="F197" s="24"/>
      <c r="G197" s="103">
        <f>G198</f>
        <v>85</v>
      </c>
    </row>
    <row r="198" spans="1:7" ht="111" thickBot="1">
      <c r="A198" s="1"/>
      <c r="B198" s="7" t="s">
        <v>108</v>
      </c>
      <c r="C198" s="14">
        <v>10</v>
      </c>
      <c r="D198" s="14" t="s">
        <v>38</v>
      </c>
      <c r="E198" s="13" t="s">
        <v>135</v>
      </c>
      <c r="F198" s="24">
        <v>300</v>
      </c>
      <c r="G198" s="123">
        <v>85</v>
      </c>
    </row>
    <row r="199" spans="1:7" ht="32.25" thickBot="1">
      <c r="A199" s="1"/>
      <c r="B199" s="7" t="s">
        <v>216</v>
      </c>
      <c r="C199" s="14" t="s">
        <v>217</v>
      </c>
      <c r="D199" s="14" t="s">
        <v>38</v>
      </c>
      <c r="E199" s="13" t="s">
        <v>218</v>
      </c>
      <c r="F199" s="24"/>
      <c r="G199" s="103">
        <f>G200+G201+G202+G203+G204+G205</f>
        <v>12322.9</v>
      </c>
    </row>
    <row r="200" spans="1:7" ht="63.75" thickBot="1">
      <c r="A200" s="1"/>
      <c r="B200" s="7" t="s">
        <v>109</v>
      </c>
      <c r="C200" s="14">
        <v>10</v>
      </c>
      <c r="D200" s="14" t="s">
        <v>38</v>
      </c>
      <c r="E200" s="13" t="s">
        <v>110</v>
      </c>
      <c r="F200" s="24">
        <v>300</v>
      </c>
      <c r="G200" s="123">
        <v>454.2</v>
      </c>
    </row>
    <row r="201" spans="1:7" ht="48" thickBot="1">
      <c r="A201" s="1"/>
      <c r="B201" s="9" t="s">
        <v>111</v>
      </c>
      <c r="C201" s="14">
        <v>10</v>
      </c>
      <c r="D201" s="14" t="s">
        <v>38</v>
      </c>
      <c r="E201" s="13" t="s">
        <v>112</v>
      </c>
      <c r="F201" s="24">
        <v>300</v>
      </c>
      <c r="G201" s="122">
        <v>5171</v>
      </c>
    </row>
    <row r="202" spans="1:7" ht="63.75" thickBot="1">
      <c r="A202" s="1"/>
      <c r="B202" s="7" t="s">
        <v>113</v>
      </c>
      <c r="C202" s="14">
        <v>10</v>
      </c>
      <c r="D202" s="14" t="s">
        <v>38</v>
      </c>
      <c r="E202" s="13" t="s">
        <v>114</v>
      </c>
      <c r="F202" s="24">
        <v>300</v>
      </c>
      <c r="G202" s="123">
        <v>3396</v>
      </c>
    </row>
    <row r="203" spans="1:7" ht="48" thickBot="1">
      <c r="A203" s="1"/>
      <c r="B203" s="9" t="s">
        <v>115</v>
      </c>
      <c r="C203" s="14">
        <v>10</v>
      </c>
      <c r="D203" s="14" t="s">
        <v>38</v>
      </c>
      <c r="E203" s="13" t="s">
        <v>116</v>
      </c>
      <c r="F203" s="24">
        <v>300</v>
      </c>
      <c r="G203" s="123">
        <v>3182</v>
      </c>
    </row>
    <row r="204" spans="1:7" ht="63.75" thickBot="1">
      <c r="A204" s="1"/>
      <c r="B204" s="7" t="s">
        <v>117</v>
      </c>
      <c r="C204" s="14">
        <v>10</v>
      </c>
      <c r="D204" s="14" t="s">
        <v>38</v>
      </c>
      <c r="E204" s="13" t="s">
        <v>118</v>
      </c>
      <c r="F204" s="24">
        <v>300</v>
      </c>
      <c r="G204" s="123">
        <v>8.9</v>
      </c>
    </row>
    <row r="205" spans="1:7" ht="95.25" thickBot="1">
      <c r="A205" s="1"/>
      <c r="B205" s="9" t="s">
        <v>119</v>
      </c>
      <c r="C205" s="14">
        <v>10</v>
      </c>
      <c r="D205" s="14" t="s">
        <v>38</v>
      </c>
      <c r="E205" s="17" t="s">
        <v>120</v>
      </c>
      <c r="F205" s="24">
        <v>300</v>
      </c>
      <c r="G205" s="122">
        <v>110.8</v>
      </c>
    </row>
    <row r="206" spans="1:7" ht="16.5" thickBot="1">
      <c r="A206" s="36">
        <v>8</v>
      </c>
      <c r="B206" s="52" t="s">
        <v>23</v>
      </c>
      <c r="C206" s="16">
        <v>11</v>
      </c>
      <c r="D206" s="16"/>
      <c r="E206" s="16"/>
      <c r="F206" s="22"/>
      <c r="G206" s="125">
        <f>G207</f>
        <v>420</v>
      </c>
    </row>
    <row r="207" spans="1:7" ht="16.5" thickBot="1">
      <c r="A207" s="1"/>
      <c r="B207" s="42" t="s">
        <v>24</v>
      </c>
      <c r="C207" s="14">
        <v>11</v>
      </c>
      <c r="D207" s="14" t="s">
        <v>40</v>
      </c>
      <c r="E207" s="14"/>
      <c r="F207" s="24"/>
      <c r="G207" s="134">
        <f>G208</f>
        <v>420</v>
      </c>
    </row>
    <row r="208" spans="1:7" ht="48" thickBot="1">
      <c r="A208" s="1"/>
      <c r="B208" s="27" t="s">
        <v>219</v>
      </c>
      <c r="C208" s="14" t="s">
        <v>46</v>
      </c>
      <c r="D208" s="14" t="s">
        <v>40</v>
      </c>
      <c r="E208" s="14" t="s">
        <v>43</v>
      </c>
      <c r="F208" s="24"/>
      <c r="G208" s="123">
        <f>G209</f>
        <v>420</v>
      </c>
    </row>
    <row r="209" spans="1:7" ht="48" thickBot="1">
      <c r="A209" s="1"/>
      <c r="B209" s="27" t="s">
        <v>220</v>
      </c>
      <c r="C209" s="14" t="s">
        <v>46</v>
      </c>
      <c r="D209" s="14" t="s">
        <v>40</v>
      </c>
      <c r="E209" s="14" t="s">
        <v>121</v>
      </c>
      <c r="F209" s="24"/>
      <c r="G209" s="123">
        <f>G211+G210+G212</f>
        <v>420</v>
      </c>
    </row>
    <row r="210" spans="1:7" ht="16.5" thickBot="1">
      <c r="A210" s="1"/>
      <c r="B210" s="27"/>
      <c r="C210" s="14"/>
      <c r="D210" s="14"/>
      <c r="E210" s="14"/>
      <c r="F210" s="24">
        <v>100</v>
      </c>
      <c r="G210" s="123">
        <v>13.75</v>
      </c>
    </row>
    <row r="211" spans="1:7" ht="48" thickBot="1">
      <c r="A211" s="1"/>
      <c r="B211" s="7" t="s">
        <v>122</v>
      </c>
      <c r="C211" s="14">
        <v>11</v>
      </c>
      <c r="D211" s="14" t="s">
        <v>40</v>
      </c>
      <c r="E211" s="13" t="s">
        <v>240</v>
      </c>
      <c r="F211" s="24">
        <v>200</v>
      </c>
      <c r="G211" s="123">
        <v>405.69</v>
      </c>
    </row>
    <row r="212" spans="1:7" ht="16.5" thickBot="1">
      <c r="A212" s="1"/>
      <c r="B212" s="7"/>
      <c r="C212" s="14"/>
      <c r="D212" s="14"/>
      <c r="E212" s="13"/>
      <c r="F212" s="24">
        <v>800</v>
      </c>
      <c r="G212" s="123">
        <v>0.56000000000000005</v>
      </c>
    </row>
    <row r="213" spans="1:7" ht="32.25" thickBot="1">
      <c r="A213" s="36">
        <v>9</v>
      </c>
      <c r="B213" s="57" t="s">
        <v>15</v>
      </c>
      <c r="C213" s="154" t="s">
        <v>45</v>
      </c>
      <c r="D213" s="154"/>
      <c r="E213" s="155"/>
      <c r="F213" s="22"/>
      <c r="G213" s="129">
        <f>G214</f>
        <v>549</v>
      </c>
    </row>
    <row r="214" spans="1:7" ht="32.25" thickBot="1">
      <c r="A214" s="1"/>
      <c r="B214" s="42" t="s">
        <v>150</v>
      </c>
      <c r="C214" s="14">
        <v>13</v>
      </c>
      <c r="D214" s="29" t="s">
        <v>36</v>
      </c>
      <c r="E214" s="26"/>
      <c r="F214" s="21"/>
      <c r="G214" s="123">
        <f>G215</f>
        <v>549</v>
      </c>
    </row>
    <row r="215" spans="1:7" ht="126.75" thickBot="1">
      <c r="A215" s="1"/>
      <c r="B215" s="27" t="s">
        <v>168</v>
      </c>
      <c r="C215" s="14" t="s">
        <v>45</v>
      </c>
      <c r="D215" s="29" t="s">
        <v>36</v>
      </c>
      <c r="E215" s="26">
        <v>11</v>
      </c>
      <c r="F215" s="21"/>
      <c r="G215" s="123">
        <f>G216</f>
        <v>549</v>
      </c>
    </row>
    <row r="216" spans="1:7" ht="32.25" thickBot="1">
      <c r="A216" s="1"/>
      <c r="B216" s="27" t="s">
        <v>170</v>
      </c>
      <c r="C216" s="14" t="s">
        <v>45</v>
      </c>
      <c r="D216" s="29" t="s">
        <v>36</v>
      </c>
      <c r="E216" s="26" t="s">
        <v>69</v>
      </c>
      <c r="F216" s="21"/>
      <c r="G216" s="123">
        <f>G218</f>
        <v>549</v>
      </c>
    </row>
    <row r="217" spans="1:7" ht="48" thickBot="1">
      <c r="A217" s="1"/>
      <c r="B217" s="27" t="s">
        <v>221</v>
      </c>
      <c r="C217" s="14" t="s">
        <v>45</v>
      </c>
      <c r="D217" s="29" t="s">
        <v>36</v>
      </c>
      <c r="E217" s="26" t="s">
        <v>222</v>
      </c>
      <c r="F217" s="21"/>
      <c r="G217" s="103">
        <f>G218</f>
        <v>549</v>
      </c>
    </row>
    <row r="218" spans="1:7" ht="48" thickBot="1">
      <c r="A218" s="1"/>
      <c r="B218" s="7" t="s">
        <v>71</v>
      </c>
      <c r="C218" s="14">
        <v>13</v>
      </c>
      <c r="D218" s="29" t="s">
        <v>36</v>
      </c>
      <c r="E218" s="25" t="s">
        <v>238</v>
      </c>
      <c r="F218" s="25" t="s">
        <v>70</v>
      </c>
      <c r="G218" s="123">
        <v>549</v>
      </c>
    </row>
    <row r="219" spans="1:7" ht="32.25" thickBot="1">
      <c r="A219" s="36">
        <v>10</v>
      </c>
      <c r="B219" s="52" t="s">
        <v>28</v>
      </c>
      <c r="C219" s="18">
        <v>14</v>
      </c>
      <c r="D219" s="18"/>
      <c r="E219" s="18"/>
      <c r="F219" s="24"/>
      <c r="G219" s="123">
        <f>G220+G226</f>
        <v>28968</v>
      </c>
    </row>
    <row r="220" spans="1:7" ht="48" thickBot="1">
      <c r="A220" s="1"/>
      <c r="B220" s="47" t="s">
        <v>29</v>
      </c>
      <c r="C220" s="18">
        <v>14</v>
      </c>
      <c r="D220" s="18" t="s">
        <v>36</v>
      </c>
      <c r="E220" s="18"/>
      <c r="F220" s="24"/>
      <c r="G220" s="123">
        <f>G221</f>
        <v>6479</v>
      </c>
    </row>
    <row r="221" spans="1:7" ht="126.75" thickBot="1">
      <c r="A221" s="1"/>
      <c r="B221" s="24" t="s">
        <v>168</v>
      </c>
      <c r="C221" s="18" t="s">
        <v>48</v>
      </c>
      <c r="D221" s="18" t="s">
        <v>36</v>
      </c>
      <c r="E221" s="18" t="s">
        <v>46</v>
      </c>
      <c r="F221" s="24"/>
      <c r="G221" s="123">
        <f>G222</f>
        <v>6479</v>
      </c>
    </row>
    <row r="222" spans="1:7" ht="95.25" thickBot="1">
      <c r="A222" s="1"/>
      <c r="B222" s="9" t="s">
        <v>209</v>
      </c>
      <c r="C222" s="18" t="s">
        <v>48</v>
      </c>
      <c r="D222" s="18" t="s">
        <v>36</v>
      </c>
      <c r="E222" s="18" t="s">
        <v>128</v>
      </c>
      <c r="F222" s="24"/>
      <c r="G222" s="123">
        <f>G223</f>
        <v>6479</v>
      </c>
    </row>
    <row r="223" spans="1:7" ht="48" thickBot="1">
      <c r="A223" s="1"/>
      <c r="B223" s="165" t="s">
        <v>223</v>
      </c>
      <c r="C223" s="18" t="s">
        <v>48</v>
      </c>
      <c r="D223" s="18" t="s">
        <v>36</v>
      </c>
      <c r="E223" s="18" t="s">
        <v>224</v>
      </c>
      <c r="F223" s="24"/>
      <c r="G223" s="103">
        <f>G225+G224</f>
        <v>6479</v>
      </c>
    </row>
    <row r="224" spans="1:7" ht="48" thickBot="1">
      <c r="A224" s="1"/>
      <c r="B224" s="7" t="s">
        <v>261</v>
      </c>
      <c r="C224" s="14">
        <v>14</v>
      </c>
      <c r="D224" s="14" t="s">
        <v>36</v>
      </c>
      <c r="E224" s="13" t="s">
        <v>260</v>
      </c>
      <c r="F224" s="24">
        <v>500</v>
      </c>
      <c r="G224" s="103">
        <v>3644</v>
      </c>
    </row>
    <row r="225" spans="1:7" ht="48" thickBot="1">
      <c r="A225" s="1"/>
      <c r="B225" s="7" t="s">
        <v>262</v>
      </c>
      <c r="C225" s="14">
        <v>14</v>
      </c>
      <c r="D225" s="14" t="s">
        <v>36</v>
      </c>
      <c r="E225" s="13" t="s">
        <v>130</v>
      </c>
      <c r="F225" s="24">
        <v>500</v>
      </c>
      <c r="G225" s="124">
        <v>2835</v>
      </c>
    </row>
    <row r="226" spans="1:7" ht="16.5" thickBot="1">
      <c r="A226" s="1"/>
      <c r="B226" s="43" t="s">
        <v>47</v>
      </c>
      <c r="C226" s="18" t="s">
        <v>48</v>
      </c>
      <c r="D226" s="18" t="s">
        <v>40</v>
      </c>
      <c r="E226" s="18"/>
      <c r="F226" s="24"/>
      <c r="G226" s="122">
        <f>G227</f>
        <v>22489</v>
      </c>
    </row>
    <row r="227" spans="1:7" ht="126.75" thickBot="1">
      <c r="A227" s="1"/>
      <c r="B227" s="24" t="s">
        <v>168</v>
      </c>
      <c r="C227" s="18" t="s">
        <v>48</v>
      </c>
      <c r="D227" s="18" t="s">
        <v>40</v>
      </c>
      <c r="E227" s="18" t="s">
        <v>46</v>
      </c>
      <c r="F227" s="24"/>
      <c r="G227" s="122">
        <f>G228</f>
        <v>22489</v>
      </c>
    </row>
    <row r="228" spans="1:7" ht="95.25" thickBot="1">
      <c r="A228" s="1"/>
      <c r="B228" s="9" t="s">
        <v>209</v>
      </c>
      <c r="C228" s="18" t="s">
        <v>48</v>
      </c>
      <c r="D228" s="18" t="s">
        <v>40</v>
      </c>
      <c r="E228" s="18" t="s">
        <v>128</v>
      </c>
      <c r="F228" s="24"/>
      <c r="G228" s="122">
        <f>G230</f>
        <v>22489</v>
      </c>
    </row>
    <row r="229" spans="1:7" ht="48" thickBot="1">
      <c r="A229" s="1"/>
      <c r="B229" s="165" t="s">
        <v>225</v>
      </c>
      <c r="C229" s="18" t="s">
        <v>48</v>
      </c>
      <c r="D229" s="18" t="s">
        <v>40</v>
      </c>
      <c r="E229" s="18" t="s">
        <v>226</v>
      </c>
      <c r="F229" s="24"/>
      <c r="G229" s="122">
        <f>G230</f>
        <v>22489</v>
      </c>
    </row>
    <row r="230" spans="1:7" ht="48" thickBot="1">
      <c r="A230" s="1"/>
      <c r="B230" s="8" t="s">
        <v>309</v>
      </c>
      <c r="C230" s="18" t="s">
        <v>48</v>
      </c>
      <c r="D230" s="18" t="s">
        <v>40</v>
      </c>
      <c r="E230" s="17" t="s">
        <v>131</v>
      </c>
      <c r="F230" s="24">
        <v>500</v>
      </c>
      <c r="G230" s="122">
        <v>22489</v>
      </c>
    </row>
    <row r="231" spans="1:7" ht="16.5" thickBot="1">
      <c r="A231" s="1"/>
      <c r="B231" s="52" t="s">
        <v>33</v>
      </c>
      <c r="C231" s="5">
        <v>99</v>
      </c>
      <c r="D231" s="5">
        <v>99</v>
      </c>
      <c r="E231" s="5"/>
      <c r="F231" s="23"/>
      <c r="G231" s="130"/>
    </row>
    <row r="232" spans="1:7">
      <c r="A232" s="2"/>
    </row>
    <row r="233" spans="1:7" ht="18.75">
      <c r="A233" s="3"/>
    </row>
    <row r="234" spans="1:7" ht="18.75">
      <c r="A234" s="3"/>
    </row>
    <row r="235" spans="1:7" ht="18.75">
      <c r="A235" s="3"/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273"/>
  <sheetViews>
    <sheetView topLeftCell="A146" workbookViewId="0">
      <selection activeCell="J90" sqref="J90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style="131" customWidth="1"/>
    <col min="8" max="8" width="7.42578125" style="132" customWidth="1"/>
    <col min="9" max="9" width="6.5703125" style="136" customWidth="1"/>
    <col min="10" max="10" width="10.140625" bestFit="1" customWidth="1"/>
  </cols>
  <sheetData>
    <row r="1" spans="1:10" ht="15.75">
      <c r="A1" s="234" t="s">
        <v>268</v>
      </c>
      <c r="B1" s="234"/>
      <c r="C1" s="234"/>
      <c r="D1" s="234"/>
      <c r="E1" s="234"/>
      <c r="F1" s="234"/>
      <c r="G1" s="234"/>
    </row>
    <row r="2" spans="1:10" ht="15.75">
      <c r="A2" s="235"/>
      <c r="B2" s="235"/>
      <c r="C2" s="235"/>
      <c r="D2" s="235"/>
      <c r="E2" s="235"/>
      <c r="F2" s="235"/>
      <c r="G2" s="235"/>
    </row>
    <row r="3" spans="1:10" ht="15.75">
      <c r="A3" s="163"/>
      <c r="B3" s="163"/>
      <c r="C3" s="242" t="s">
        <v>327</v>
      </c>
      <c r="D3" s="242"/>
      <c r="E3" s="242"/>
      <c r="F3" s="242"/>
      <c r="G3" s="242"/>
    </row>
    <row r="4" spans="1:10" ht="15.75">
      <c r="A4" s="234"/>
      <c r="B4" s="234"/>
      <c r="C4" s="234"/>
      <c r="D4" s="234"/>
      <c r="E4" s="234"/>
      <c r="F4" s="234"/>
      <c r="G4" s="234"/>
    </row>
    <row r="5" spans="1:10" ht="18.75">
      <c r="A5" s="243" t="s">
        <v>247</v>
      </c>
      <c r="B5" s="243"/>
      <c r="C5" s="243"/>
      <c r="D5" s="243"/>
      <c r="E5" s="243"/>
      <c r="F5" s="243"/>
      <c r="G5" s="243"/>
    </row>
    <row r="6" spans="1:10" ht="19.5" thickBot="1">
      <c r="A6" s="233" t="s">
        <v>152</v>
      </c>
      <c r="B6" s="233"/>
      <c r="C6" s="233"/>
      <c r="D6" s="233"/>
      <c r="E6" s="233"/>
      <c r="F6" s="233"/>
      <c r="G6" s="233"/>
    </row>
    <row r="7" spans="1:10">
      <c r="A7" s="236" t="s">
        <v>0</v>
      </c>
      <c r="B7" s="231" t="s">
        <v>1</v>
      </c>
      <c r="C7" s="238" t="s">
        <v>2</v>
      </c>
      <c r="D7" s="238" t="s">
        <v>3</v>
      </c>
      <c r="E7" s="240" t="s">
        <v>4</v>
      </c>
      <c r="F7" s="231" t="s">
        <v>5</v>
      </c>
      <c r="G7" s="245" t="s">
        <v>151</v>
      </c>
    </row>
    <row r="8" spans="1:10" ht="13.5" thickBot="1">
      <c r="A8" s="237"/>
      <c r="B8" s="232"/>
      <c r="C8" s="239"/>
      <c r="D8" s="239"/>
      <c r="E8" s="241"/>
      <c r="F8" s="232"/>
      <c r="G8" s="246"/>
    </row>
    <row r="9" spans="1:10" ht="16.5" thickBot="1">
      <c r="A9" s="1"/>
      <c r="B9" s="55" t="s">
        <v>6</v>
      </c>
      <c r="C9" s="4"/>
      <c r="D9" s="4"/>
      <c r="E9" s="4"/>
      <c r="F9" s="33"/>
      <c r="G9" s="121">
        <f>G10+G59+G71+G110+G128+G191+G208+G244+G251+G257</f>
        <v>358922.25900000002</v>
      </c>
      <c r="H9" s="137"/>
      <c r="J9" s="170"/>
    </row>
    <row r="10" spans="1:10" ht="16.5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82">
        <f>G11+G17+G23+G29+G34+G39</f>
        <v>29553</v>
      </c>
    </row>
    <row r="11" spans="1:10" ht="63.75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122">
        <f>G12</f>
        <v>556</v>
      </c>
    </row>
    <row r="12" spans="1:10" ht="48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123">
        <f>G13</f>
        <v>556</v>
      </c>
    </row>
    <row r="13" spans="1:10" ht="48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123">
        <f>G14+G15+G16</f>
        <v>556</v>
      </c>
    </row>
    <row r="14" spans="1:10" ht="126.75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124">
        <v>514</v>
      </c>
    </row>
    <row r="15" spans="1:10" ht="63.75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124">
        <v>41</v>
      </c>
    </row>
    <row r="16" spans="1:10" ht="63.75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124">
        <v>1</v>
      </c>
    </row>
    <row r="17" spans="1:8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122">
        <f>G18</f>
        <v>14823.999999999998</v>
      </c>
    </row>
    <row r="18" spans="1:8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122">
        <f>G19</f>
        <v>14823.999999999998</v>
      </c>
    </row>
    <row r="19" spans="1:8" ht="48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122">
        <f>G20+G21+G22</f>
        <v>14823.999999999998</v>
      </c>
    </row>
    <row r="20" spans="1:8" ht="11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124">
        <v>14521.56</v>
      </c>
    </row>
    <row r="21" spans="1:8" ht="63.75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112">
        <v>294.46100000000001</v>
      </c>
      <c r="H21" s="132">
        <v>30</v>
      </c>
    </row>
    <row r="22" spans="1:8" ht="48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122">
        <v>7.9790000000000001</v>
      </c>
    </row>
    <row r="23" spans="1:8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123">
        <f>G24</f>
        <v>7570</v>
      </c>
    </row>
    <row r="24" spans="1:8" ht="126.75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123">
        <f>G25</f>
        <v>7570</v>
      </c>
    </row>
    <row r="25" spans="1:8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123">
        <f>G26+G27+G28</f>
        <v>7570</v>
      </c>
    </row>
    <row r="26" spans="1:8" ht="11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123">
        <v>6282</v>
      </c>
    </row>
    <row r="27" spans="1:8" ht="63.75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3">
        <v>1286.146</v>
      </c>
    </row>
    <row r="28" spans="1:8" ht="63.75" thickBot="1">
      <c r="A28" s="1"/>
      <c r="B28" s="185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3">
        <v>1.8540000000000001</v>
      </c>
    </row>
    <row r="29" spans="1:8" ht="18" customHeight="1" thickBot="1">
      <c r="A29" s="15"/>
      <c r="B29" s="32" t="s">
        <v>351</v>
      </c>
      <c r="C29" s="14" t="s">
        <v>36</v>
      </c>
      <c r="D29" s="14" t="s">
        <v>42</v>
      </c>
      <c r="E29" s="13"/>
      <c r="F29" s="24">
        <v>500</v>
      </c>
      <c r="G29" s="123">
        <f>G30</f>
        <v>731</v>
      </c>
      <c r="H29" s="132">
        <v>731</v>
      </c>
    </row>
    <row r="30" spans="1:8" ht="108" customHeight="1" thickBot="1">
      <c r="A30" s="1"/>
      <c r="B30" s="53" t="s">
        <v>168</v>
      </c>
      <c r="C30" s="14" t="s">
        <v>36</v>
      </c>
      <c r="D30" s="14" t="s">
        <v>42</v>
      </c>
      <c r="E30" s="13">
        <v>11</v>
      </c>
      <c r="F30" s="24"/>
      <c r="G30" s="123">
        <f>G31</f>
        <v>731</v>
      </c>
    </row>
    <row r="31" spans="1:8" ht="78" customHeight="1" thickBot="1">
      <c r="A31" s="1"/>
      <c r="B31" s="9" t="s">
        <v>209</v>
      </c>
      <c r="C31" s="14" t="s">
        <v>36</v>
      </c>
      <c r="D31" s="14" t="s">
        <v>42</v>
      </c>
      <c r="E31" s="13" t="s">
        <v>355</v>
      </c>
      <c r="F31" s="24"/>
      <c r="G31" s="123">
        <f>G32</f>
        <v>731</v>
      </c>
    </row>
    <row r="32" spans="1:8" ht="57.6" customHeight="1" thickBot="1">
      <c r="A32" s="1"/>
      <c r="B32" s="179" t="s">
        <v>356</v>
      </c>
      <c r="C32" s="14" t="s">
        <v>36</v>
      </c>
      <c r="D32" s="14" t="s">
        <v>42</v>
      </c>
      <c r="E32" s="13" t="s">
        <v>350</v>
      </c>
      <c r="F32" s="24"/>
      <c r="G32" s="123">
        <f>G33</f>
        <v>731</v>
      </c>
    </row>
    <row r="33" spans="1:7" ht="32.25" thickBot="1">
      <c r="A33" s="1"/>
      <c r="B33" s="7" t="s">
        <v>353</v>
      </c>
      <c r="C33" s="14" t="s">
        <v>36</v>
      </c>
      <c r="D33" s="14" t="s">
        <v>42</v>
      </c>
      <c r="E33" s="13" t="s">
        <v>352</v>
      </c>
      <c r="F33" s="24">
        <v>500</v>
      </c>
      <c r="G33" s="104">
        <v>731</v>
      </c>
    </row>
    <row r="34" spans="1:7" ht="16.5" thickBot="1">
      <c r="A34" s="1"/>
      <c r="B34" s="47" t="s">
        <v>26</v>
      </c>
      <c r="C34" s="18" t="s">
        <v>36</v>
      </c>
      <c r="D34" s="18">
        <v>11</v>
      </c>
      <c r="E34" s="18"/>
      <c r="F34" s="24"/>
      <c r="G34" s="123">
        <f>G35</f>
        <v>100</v>
      </c>
    </row>
    <row r="35" spans="1:7" ht="114" customHeight="1" thickBot="1">
      <c r="A35" s="1"/>
      <c r="B35" s="53" t="s">
        <v>168</v>
      </c>
      <c r="C35" s="18" t="s">
        <v>36</v>
      </c>
      <c r="D35" s="18" t="s">
        <v>46</v>
      </c>
      <c r="E35" s="18" t="s">
        <v>46</v>
      </c>
      <c r="F35" s="24"/>
      <c r="G35" s="123">
        <f>G36</f>
        <v>100</v>
      </c>
    </row>
    <row r="36" spans="1:7" ht="32.25" thickBot="1">
      <c r="A36" s="1"/>
      <c r="B36" s="9" t="s">
        <v>170</v>
      </c>
      <c r="C36" s="18" t="s">
        <v>36</v>
      </c>
      <c r="D36" s="18" t="s">
        <v>46</v>
      </c>
      <c r="E36" s="18" t="s">
        <v>69</v>
      </c>
      <c r="F36" s="24"/>
      <c r="G36" s="123">
        <f>G38</f>
        <v>100</v>
      </c>
    </row>
    <row r="37" spans="1:7" ht="32.25" thickBot="1">
      <c r="A37" s="1"/>
      <c r="B37" s="165" t="s">
        <v>171</v>
      </c>
      <c r="C37" s="18" t="s">
        <v>36</v>
      </c>
      <c r="D37" s="18" t="s">
        <v>46</v>
      </c>
      <c r="E37" s="18" t="s">
        <v>172</v>
      </c>
      <c r="F37" s="24"/>
      <c r="G37" s="103">
        <f>G38</f>
        <v>100</v>
      </c>
    </row>
    <row r="38" spans="1:7" ht="32.25" thickBot="1">
      <c r="A38" s="1"/>
      <c r="B38" s="7" t="s">
        <v>127</v>
      </c>
      <c r="C38" s="18" t="s">
        <v>36</v>
      </c>
      <c r="D38" s="18">
        <v>11</v>
      </c>
      <c r="E38" s="13" t="s">
        <v>242</v>
      </c>
      <c r="F38" s="24">
        <v>800</v>
      </c>
      <c r="G38" s="123">
        <v>100</v>
      </c>
    </row>
    <row r="39" spans="1:7" ht="16.5" thickBot="1">
      <c r="A39" s="1"/>
      <c r="B39" s="47" t="s">
        <v>51</v>
      </c>
      <c r="C39" s="18" t="s">
        <v>36</v>
      </c>
      <c r="D39" s="18">
        <v>13</v>
      </c>
      <c r="E39" s="18"/>
      <c r="F39" s="24"/>
      <c r="G39" s="122">
        <f>G40+G45</f>
        <v>5772</v>
      </c>
    </row>
    <row r="40" spans="1:7" ht="32.25" thickBot="1">
      <c r="A40" s="1"/>
      <c r="B40" s="44" t="s">
        <v>191</v>
      </c>
      <c r="C40" s="18" t="s">
        <v>36</v>
      </c>
      <c r="D40" s="18" t="s">
        <v>45</v>
      </c>
      <c r="E40" s="18" t="s">
        <v>36</v>
      </c>
      <c r="F40" s="24"/>
      <c r="G40" s="122">
        <f>G41</f>
        <v>773</v>
      </c>
    </row>
    <row r="41" spans="1:7" ht="32.25" thickBot="1">
      <c r="A41" s="1"/>
      <c r="B41" s="8" t="s">
        <v>169</v>
      </c>
      <c r="C41" s="18" t="s">
        <v>36</v>
      </c>
      <c r="D41" s="18" t="s">
        <v>45</v>
      </c>
      <c r="E41" s="18" t="s">
        <v>79</v>
      </c>
      <c r="F41" s="24"/>
      <c r="G41" s="122">
        <f>G42</f>
        <v>773</v>
      </c>
    </row>
    <row r="42" spans="1:7" ht="63.75" thickBot="1">
      <c r="A42" s="1"/>
      <c r="B42" s="47" t="s">
        <v>228</v>
      </c>
      <c r="C42" s="18" t="s">
        <v>36</v>
      </c>
      <c r="D42" s="18" t="s">
        <v>45</v>
      </c>
      <c r="E42" s="18" t="s">
        <v>227</v>
      </c>
      <c r="F42" s="24"/>
      <c r="G42" s="122">
        <f>G43+G44</f>
        <v>773</v>
      </c>
    </row>
    <row r="43" spans="1:7" ht="111" thickBot="1">
      <c r="A43" s="1"/>
      <c r="B43" s="21" t="s">
        <v>80</v>
      </c>
      <c r="C43" s="18" t="s">
        <v>36</v>
      </c>
      <c r="D43" s="18" t="s">
        <v>45</v>
      </c>
      <c r="E43" s="18" t="s">
        <v>104</v>
      </c>
      <c r="F43" s="24">
        <v>100</v>
      </c>
      <c r="G43" s="122">
        <v>612</v>
      </c>
    </row>
    <row r="44" spans="1:7" ht="63.75" thickBot="1">
      <c r="A44" s="1"/>
      <c r="B44" s="7" t="s">
        <v>81</v>
      </c>
      <c r="C44" s="18" t="s">
        <v>36</v>
      </c>
      <c r="D44" s="18" t="s">
        <v>45</v>
      </c>
      <c r="E44" s="18" t="s">
        <v>104</v>
      </c>
      <c r="F44" s="24">
        <v>200</v>
      </c>
      <c r="G44" s="122">
        <v>161</v>
      </c>
    </row>
    <row r="45" spans="1:7" ht="126.75" thickBot="1">
      <c r="A45" s="1"/>
      <c r="B45" s="48" t="s">
        <v>168</v>
      </c>
      <c r="C45" s="18" t="s">
        <v>36</v>
      </c>
      <c r="D45" s="18" t="s">
        <v>45</v>
      </c>
      <c r="E45" s="18" t="s">
        <v>46</v>
      </c>
      <c r="F45" s="24"/>
      <c r="G45" s="122">
        <f>G49+G46</f>
        <v>4999</v>
      </c>
    </row>
    <row r="46" spans="1:7" ht="32.25" thickBot="1">
      <c r="A46" s="1"/>
      <c r="B46" s="9" t="s">
        <v>170</v>
      </c>
      <c r="C46" s="18" t="s">
        <v>36</v>
      </c>
      <c r="D46" s="18" t="s">
        <v>45</v>
      </c>
      <c r="E46" s="18" t="s">
        <v>69</v>
      </c>
      <c r="F46" s="24"/>
      <c r="G46" s="122">
        <f>G47</f>
        <v>3900</v>
      </c>
    </row>
    <row r="47" spans="1:7" ht="48" thickBot="1">
      <c r="A47" s="1"/>
      <c r="B47" s="165" t="s">
        <v>279</v>
      </c>
      <c r="C47" s="18" t="s">
        <v>36</v>
      </c>
      <c r="D47" s="18" t="s">
        <v>45</v>
      </c>
      <c r="E47" s="18" t="s">
        <v>280</v>
      </c>
      <c r="F47" s="24"/>
      <c r="G47" s="122">
        <f>G48</f>
        <v>3900</v>
      </c>
    </row>
    <row r="48" spans="1:7" ht="48" thickBot="1">
      <c r="A48" s="1"/>
      <c r="B48" s="165" t="s">
        <v>281</v>
      </c>
      <c r="C48" s="18" t="s">
        <v>36</v>
      </c>
      <c r="D48" s="18" t="s">
        <v>45</v>
      </c>
      <c r="E48" s="18" t="s">
        <v>282</v>
      </c>
      <c r="F48" s="24">
        <v>800</v>
      </c>
      <c r="G48" s="122">
        <v>3900</v>
      </c>
    </row>
    <row r="49" spans="1:7" ht="63.75" thickBot="1">
      <c r="A49" s="1"/>
      <c r="B49" s="44" t="s">
        <v>173</v>
      </c>
      <c r="C49" s="18" t="s">
        <v>36</v>
      </c>
      <c r="D49" s="18" t="s">
        <v>45</v>
      </c>
      <c r="E49" s="18" t="s">
        <v>56</v>
      </c>
      <c r="F49" s="24"/>
      <c r="G49" s="122">
        <f>G50+G53+G56</f>
        <v>1099</v>
      </c>
    </row>
    <row r="50" spans="1:7" ht="95.25" thickBot="1">
      <c r="A50" s="1"/>
      <c r="B50" s="70" t="s">
        <v>174</v>
      </c>
      <c r="C50" s="18" t="s">
        <v>36</v>
      </c>
      <c r="D50" s="18" t="s">
        <v>45</v>
      </c>
      <c r="E50" s="18" t="s">
        <v>175</v>
      </c>
      <c r="F50" s="24"/>
      <c r="G50" s="124">
        <f>G51+G52</f>
        <v>387</v>
      </c>
    </row>
    <row r="51" spans="1:7" ht="126.75" thickBot="1">
      <c r="A51" s="1"/>
      <c r="B51" s="9" t="s">
        <v>57</v>
      </c>
      <c r="C51" s="14" t="s">
        <v>36</v>
      </c>
      <c r="D51" s="14">
        <v>13</v>
      </c>
      <c r="E51" s="13" t="s">
        <v>76</v>
      </c>
      <c r="F51" s="21">
        <v>100</v>
      </c>
      <c r="G51" s="123">
        <v>357.178</v>
      </c>
    </row>
    <row r="52" spans="1:7" ht="63.75" thickBot="1">
      <c r="A52" s="1"/>
      <c r="B52" s="7" t="s">
        <v>58</v>
      </c>
      <c r="C52" s="18" t="s">
        <v>36</v>
      </c>
      <c r="D52" s="14">
        <v>13</v>
      </c>
      <c r="E52" s="13" t="s">
        <v>76</v>
      </c>
      <c r="F52" s="21">
        <v>200</v>
      </c>
      <c r="G52" s="123">
        <v>29.821999999999999</v>
      </c>
    </row>
    <row r="53" spans="1:7" ht="111" thickBot="1">
      <c r="A53" s="1"/>
      <c r="B53" s="7" t="s">
        <v>176</v>
      </c>
      <c r="C53" s="18" t="s">
        <v>177</v>
      </c>
      <c r="D53" s="14" t="s">
        <v>45</v>
      </c>
      <c r="E53" s="13" t="s">
        <v>178</v>
      </c>
      <c r="F53" s="21"/>
      <c r="G53" s="103">
        <f>G54+G55</f>
        <v>376</v>
      </c>
    </row>
    <row r="54" spans="1:7" ht="158.25" thickBot="1">
      <c r="A54" s="1"/>
      <c r="B54" s="9" t="s">
        <v>59</v>
      </c>
      <c r="C54" s="18" t="s">
        <v>36</v>
      </c>
      <c r="D54" s="14" t="s">
        <v>45</v>
      </c>
      <c r="E54" s="13" t="s">
        <v>148</v>
      </c>
      <c r="F54" s="21">
        <v>100</v>
      </c>
      <c r="G54" s="123">
        <v>335</v>
      </c>
    </row>
    <row r="55" spans="1:7" ht="111" thickBot="1">
      <c r="A55" s="1"/>
      <c r="B55" s="9" t="s">
        <v>60</v>
      </c>
      <c r="C55" s="18" t="s">
        <v>36</v>
      </c>
      <c r="D55" s="14" t="s">
        <v>45</v>
      </c>
      <c r="E55" s="13" t="s">
        <v>148</v>
      </c>
      <c r="F55" s="21">
        <v>200</v>
      </c>
      <c r="G55" s="123">
        <v>41</v>
      </c>
    </row>
    <row r="56" spans="1:7" ht="63.75" thickBot="1">
      <c r="A56" s="1"/>
      <c r="B56" s="9" t="s">
        <v>179</v>
      </c>
      <c r="C56" s="18" t="s">
        <v>36</v>
      </c>
      <c r="D56" s="14" t="s">
        <v>45</v>
      </c>
      <c r="E56" s="13" t="s">
        <v>180</v>
      </c>
      <c r="F56" s="21"/>
      <c r="G56" s="103">
        <f>G57+G58</f>
        <v>336</v>
      </c>
    </row>
    <row r="57" spans="1:7" ht="126.75" thickBot="1">
      <c r="A57" s="1"/>
      <c r="B57" s="9" t="s">
        <v>61</v>
      </c>
      <c r="C57" s="14" t="s">
        <v>36</v>
      </c>
      <c r="D57" s="14" t="s">
        <v>45</v>
      </c>
      <c r="E57" s="13" t="s">
        <v>149</v>
      </c>
      <c r="F57" s="21">
        <v>100</v>
      </c>
      <c r="G57" s="123">
        <v>336</v>
      </c>
    </row>
    <row r="58" spans="1:7" ht="79.5" thickBot="1">
      <c r="A58" s="1"/>
      <c r="B58" s="9" t="s">
        <v>62</v>
      </c>
      <c r="C58" s="14" t="s">
        <v>36</v>
      </c>
      <c r="D58" s="14" t="s">
        <v>45</v>
      </c>
      <c r="E58" s="13" t="s">
        <v>149</v>
      </c>
      <c r="F58" s="21">
        <v>200</v>
      </c>
      <c r="G58" s="123"/>
    </row>
    <row r="59" spans="1:7" ht="32.25" thickBot="1">
      <c r="A59" s="37">
        <v>2</v>
      </c>
      <c r="B59" s="52" t="s">
        <v>10</v>
      </c>
      <c r="C59" s="16" t="s">
        <v>37</v>
      </c>
      <c r="D59" s="16"/>
      <c r="E59" s="16"/>
      <c r="F59" s="22"/>
      <c r="G59" s="181">
        <f>G60</f>
        <v>211.97899999999998</v>
      </c>
    </row>
    <row r="60" spans="1:7" ht="48" thickBot="1">
      <c r="A60" s="1"/>
      <c r="B60" s="47" t="s">
        <v>326</v>
      </c>
      <c r="C60" s="18" t="s">
        <v>37</v>
      </c>
      <c r="D60" s="18" t="s">
        <v>39</v>
      </c>
      <c r="E60" s="18"/>
      <c r="F60" s="24"/>
      <c r="G60" s="122">
        <f>G61+G64</f>
        <v>211.97899999999998</v>
      </c>
    </row>
    <row r="61" spans="1:7" ht="95.25" thickBot="1">
      <c r="A61" s="1"/>
      <c r="B61" s="44" t="s">
        <v>181</v>
      </c>
      <c r="C61" s="18" t="s">
        <v>37</v>
      </c>
      <c r="D61" s="18" t="s">
        <v>39</v>
      </c>
      <c r="E61" s="18" t="s">
        <v>37</v>
      </c>
      <c r="F61" s="24"/>
      <c r="G61" s="122">
        <f>G62</f>
        <v>100</v>
      </c>
    </row>
    <row r="62" spans="1:7" ht="48" thickBot="1">
      <c r="A62" s="1"/>
      <c r="B62" s="49" t="s">
        <v>182</v>
      </c>
      <c r="C62" s="18" t="s">
        <v>37</v>
      </c>
      <c r="D62" s="18" t="s">
        <v>39</v>
      </c>
      <c r="E62" s="18" t="s">
        <v>77</v>
      </c>
      <c r="F62" s="24"/>
      <c r="G62" s="122">
        <f>G63</f>
        <v>100</v>
      </c>
    </row>
    <row r="63" spans="1:7" ht="48" thickBot="1">
      <c r="A63" s="1"/>
      <c r="B63" s="9" t="s">
        <v>63</v>
      </c>
      <c r="C63" s="18" t="s">
        <v>37</v>
      </c>
      <c r="D63" s="18" t="s">
        <v>39</v>
      </c>
      <c r="E63" s="17" t="s">
        <v>239</v>
      </c>
      <c r="F63" s="21">
        <v>200</v>
      </c>
      <c r="G63" s="123">
        <v>100</v>
      </c>
    </row>
    <row r="64" spans="1:7" ht="95.25" thickBot="1">
      <c r="A64" s="1"/>
      <c r="B64" s="7" t="s">
        <v>209</v>
      </c>
      <c r="C64" s="18" t="s">
        <v>37</v>
      </c>
      <c r="D64" s="18" t="s">
        <v>39</v>
      </c>
      <c r="E64" s="17" t="s">
        <v>128</v>
      </c>
      <c r="F64" s="21"/>
      <c r="G64" s="151">
        <f>G65+G66</f>
        <v>111.979</v>
      </c>
    </row>
    <row r="65" spans="1:8" ht="48" thickBot="1">
      <c r="A65" s="1"/>
      <c r="B65" s="150" t="s">
        <v>324</v>
      </c>
      <c r="C65" s="18" t="s">
        <v>37</v>
      </c>
      <c r="D65" s="18" t="s">
        <v>39</v>
      </c>
      <c r="E65" s="152" t="s">
        <v>325</v>
      </c>
      <c r="F65" s="21">
        <v>500</v>
      </c>
      <c r="G65" s="169">
        <v>99.978999999999999</v>
      </c>
    </row>
    <row r="66" spans="1:8" ht="37.15" customHeight="1" thickBot="1">
      <c r="A66" s="1"/>
      <c r="B66" s="149" t="s">
        <v>354</v>
      </c>
      <c r="C66" s="18" t="s">
        <v>37</v>
      </c>
      <c r="D66" s="18" t="s">
        <v>48</v>
      </c>
      <c r="E66" s="152"/>
      <c r="F66" s="21"/>
      <c r="G66" s="169">
        <f>G67</f>
        <v>12</v>
      </c>
      <c r="H66" s="132">
        <v>12</v>
      </c>
    </row>
    <row r="67" spans="1:8" ht="110.45" customHeight="1" thickBot="1">
      <c r="A67" s="1"/>
      <c r="B67" s="53" t="s">
        <v>168</v>
      </c>
      <c r="C67" s="18" t="s">
        <v>37</v>
      </c>
      <c r="D67" s="18" t="s">
        <v>48</v>
      </c>
      <c r="E67" s="186">
        <v>11</v>
      </c>
      <c r="F67" s="21"/>
      <c r="G67" s="169">
        <f>G68</f>
        <v>12</v>
      </c>
    </row>
    <row r="68" spans="1:8" ht="85.15" customHeight="1" thickBot="1">
      <c r="A68" s="1"/>
      <c r="B68" s="9" t="s">
        <v>209</v>
      </c>
      <c r="C68" s="18" t="s">
        <v>37</v>
      </c>
      <c r="D68" s="18" t="s">
        <v>48</v>
      </c>
      <c r="E68" s="186" t="s">
        <v>128</v>
      </c>
      <c r="F68" s="21"/>
      <c r="G68" s="169">
        <f>G69</f>
        <v>12</v>
      </c>
    </row>
    <row r="69" spans="1:8" ht="48" thickBot="1">
      <c r="A69" s="1"/>
      <c r="B69" s="179" t="s">
        <v>356</v>
      </c>
      <c r="C69" s="18" t="s">
        <v>37</v>
      </c>
      <c r="D69" s="18" t="s">
        <v>48</v>
      </c>
      <c r="E69" s="186" t="s">
        <v>350</v>
      </c>
      <c r="F69" s="21"/>
      <c r="G69" s="169">
        <f>G70</f>
        <v>12</v>
      </c>
    </row>
    <row r="70" spans="1:8" ht="32.25" thickBot="1">
      <c r="A70" s="1"/>
      <c r="B70" s="7" t="s">
        <v>358</v>
      </c>
      <c r="C70" s="18" t="s">
        <v>37</v>
      </c>
      <c r="D70" s="18" t="s">
        <v>48</v>
      </c>
      <c r="E70" s="152" t="s">
        <v>357</v>
      </c>
      <c r="F70" s="21">
        <v>500</v>
      </c>
      <c r="G70" s="153">
        <v>12</v>
      </c>
    </row>
    <row r="71" spans="1:8" ht="16.5" thickBot="1">
      <c r="A71" s="36">
        <v>3</v>
      </c>
      <c r="B71" s="46" t="s">
        <v>12</v>
      </c>
      <c r="C71" s="16" t="s">
        <v>38</v>
      </c>
      <c r="D71" s="16"/>
      <c r="E71" s="16"/>
      <c r="F71" s="22"/>
      <c r="G71" s="180">
        <f>G72+G81+G93</f>
        <v>66136.100000000006</v>
      </c>
    </row>
    <row r="72" spans="1:8" ht="16.5" thickBot="1">
      <c r="A72" s="1"/>
      <c r="B72" s="54" t="s">
        <v>32</v>
      </c>
      <c r="C72" s="18" t="s">
        <v>38</v>
      </c>
      <c r="D72" s="18" t="s">
        <v>44</v>
      </c>
      <c r="E72" s="18"/>
      <c r="F72" s="24"/>
      <c r="G72" s="123">
        <f>G73</f>
        <v>3163.4</v>
      </c>
    </row>
    <row r="73" spans="1:8" ht="48" thickBot="1">
      <c r="A73" s="1"/>
      <c r="B73" s="165" t="s">
        <v>183</v>
      </c>
      <c r="C73" s="18" t="s">
        <v>38</v>
      </c>
      <c r="D73" s="18" t="s">
        <v>44</v>
      </c>
      <c r="E73" s="18" t="s">
        <v>41</v>
      </c>
      <c r="F73" s="24"/>
      <c r="G73" s="123">
        <f>G74+G78</f>
        <v>3163.4</v>
      </c>
    </row>
    <row r="74" spans="1:8" ht="63.75" thickBot="1">
      <c r="A74" s="1"/>
      <c r="B74" s="9" t="s">
        <v>246</v>
      </c>
      <c r="C74" s="18" t="s">
        <v>38</v>
      </c>
      <c r="D74" s="18" t="s">
        <v>44</v>
      </c>
      <c r="E74" s="18" t="s">
        <v>141</v>
      </c>
      <c r="F74" s="24"/>
      <c r="G74" s="123">
        <f>G75+G76+G77</f>
        <v>3145</v>
      </c>
    </row>
    <row r="75" spans="1:8" ht="111" thickBot="1">
      <c r="A75" s="1"/>
      <c r="B75" s="7" t="s">
        <v>245</v>
      </c>
      <c r="C75" s="14" t="s">
        <v>38</v>
      </c>
      <c r="D75" s="14" t="s">
        <v>44</v>
      </c>
      <c r="E75" s="13" t="s">
        <v>229</v>
      </c>
      <c r="F75" s="21">
        <v>100</v>
      </c>
      <c r="G75" s="123">
        <v>2665</v>
      </c>
    </row>
    <row r="76" spans="1:8" ht="63.75" thickBot="1">
      <c r="A76" s="1"/>
      <c r="B76" s="7" t="s">
        <v>244</v>
      </c>
      <c r="C76" s="14" t="s">
        <v>38</v>
      </c>
      <c r="D76" s="14" t="s">
        <v>44</v>
      </c>
      <c r="E76" s="13" t="s">
        <v>229</v>
      </c>
      <c r="F76" s="21">
        <v>200</v>
      </c>
      <c r="G76" s="123">
        <v>477.863</v>
      </c>
    </row>
    <row r="77" spans="1:8" ht="32.25" thickBot="1">
      <c r="A77" s="1"/>
      <c r="B77" s="7" t="s">
        <v>190</v>
      </c>
      <c r="C77" s="14" t="s">
        <v>38</v>
      </c>
      <c r="D77" s="14" t="s">
        <v>44</v>
      </c>
      <c r="E77" s="13" t="s">
        <v>229</v>
      </c>
      <c r="F77" s="21">
        <v>800</v>
      </c>
      <c r="G77" s="123">
        <v>2.137</v>
      </c>
    </row>
    <row r="78" spans="1:8" ht="63.75" thickBot="1">
      <c r="A78" s="1"/>
      <c r="B78" s="85" t="s">
        <v>254</v>
      </c>
      <c r="C78" s="75" t="s">
        <v>38</v>
      </c>
      <c r="D78" s="75" t="s">
        <v>44</v>
      </c>
      <c r="E78" s="86" t="s">
        <v>248</v>
      </c>
      <c r="F78" s="21"/>
      <c r="G78" s="123">
        <f>G79</f>
        <v>18.399999999999999</v>
      </c>
    </row>
    <row r="79" spans="1:8" ht="32.25" thickBot="1">
      <c r="A79" s="1"/>
      <c r="B79" s="87" t="s">
        <v>253</v>
      </c>
      <c r="C79" s="75" t="s">
        <v>38</v>
      </c>
      <c r="D79" s="75" t="s">
        <v>44</v>
      </c>
      <c r="E79" s="86" t="s">
        <v>257</v>
      </c>
      <c r="F79" s="21"/>
      <c r="G79" s="123">
        <f>G80</f>
        <v>18.399999999999999</v>
      </c>
    </row>
    <row r="80" spans="1:8" ht="48" thickBot="1">
      <c r="A80" s="1"/>
      <c r="B80" s="85" t="s">
        <v>255</v>
      </c>
      <c r="C80" s="75" t="s">
        <v>38</v>
      </c>
      <c r="D80" s="75" t="s">
        <v>44</v>
      </c>
      <c r="E80" s="86" t="s">
        <v>258</v>
      </c>
      <c r="F80" s="21">
        <v>200</v>
      </c>
      <c r="G80" s="123">
        <v>18.399999999999999</v>
      </c>
    </row>
    <row r="81" spans="1:9" ht="16.5" thickBot="1">
      <c r="A81" s="1"/>
      <c r="B81" s="27" t="s">
        <v>184</v>
      </c>
      <c r="C81" s="14" t="s">
        <v>38</v>
      </c>
      <c r="D81" s="14" t="s">
        <v>39</v>
      </c>
      <c r="E81" s="14"/>
      <c r="F81" s="21"/>
      <c r="G81" s="103">
        <f>G82</f>
        <v>51033.2</v>
      </c>
    </row>
    <row r="82" spans="1:9" ht="63.75" thickBot="1">
      <c r="A82" s="1"/>
      <c r="B82" s="44" t="s">
        <v>212</v>
      </c>
      <c r="C82" s="14" t="s">
        <v>38</v>
      </c>
      <c r="D82" s="14" t="s">
        <v>39</v>
      </c>
      <c r="E82" s="14" t="s">
        <v>40</v>
      </c>
      <c r="F82" s="21"/>
      <c r="G82" s="103">
        <f>G83</f>
        <v>51033.2</v>
      </c>
    </row>
    <row r="83" spans="1:9" ht="48" thickBot="1">
      <c r="A83" s="1"/>
      <c r="B83" s="27" t="s">
        <v>276</v>
      </c>
      <c r="C83" s="75" t="s">
        <v>38</v>
      </c>
      <c r="D83" s="75" t="s">
        <v>39</v>
      </c>
      <c r="E83" s="75" t="s">
        <v>272</v>
      </c>
      <c r="F83" s="76"/>
      <c r="G83" s="103">
        <f>G86+G84+G89</f>
        <v>51033.2</v>
      </c>
    </row>
    <row r="84" spans="1:9" ht="48" thickBot="1">
      <c r="A84" s="1"/>
      <c r="B84" s="27" t="s">
        <v>275</v>
      </c>
      <c r="C84" s="75" t="s">
        <v>38</v>
      </c>
      <c r="D84" s="75" t="s">
        <v>39</v>
      </c>
      <c r="E84" s="75" t="s">
        <v>273</v>
      </c>
      <c r="F84" s="76"/>
      <c r="G84" s="103">
        <f>G85</f>
        <v>3500</v>
      </c>
    </row>
    <row r="85" spans="1:9" ht="48" thickBot="1">
      <c r="A85" s="1"/>
      <c r="B85" s="27" t="s">
        <v>304</v>
      </c>
      <c r="C85" s="14" t="s">
        <v>38</v>
      </c>
      <c r="D85" s="14" t="s">
        <v>39</v>
      </c>
      <c r="E85" s="75" t="s">
        <v>277</v>
      </c>
      <c r="F85" s="76">
        <v>500</v>
      </c>
      <c r="G85" s="103">
        <v>3500</v>
      </c>
    </row>
    <row r="86" spans="1:9" ht="63.75" thickBot="1">
      <c r="A86" s="1"/>
      <c r="B86" s="27" t="s">
        <v>274</v>
      </c>
      <c r="C86" s="14" t="s">
        <v>38</v>
      </c>
      <c r="D86" s="14" t="s">
        <v>39</v>
      </c>
      <c r="E86" s="14" t="s">
        <v>271</v>
      </c>
      <c r="F86" s="21"/>
      <c r="G86" s="103">
        <f>G87+G88</f>
        <v>16279</v>
      </c>
    </row>
    <row r="87" spans="1:9" ht="63.75" thickBot="1">
      <c r="A87" s="1"/>
      <c r="B87" s="27" t="s">
        <v>311</v>
      </c>
      <c r="C87" s="14" t="s">
        <v>38</v>
      </c>
      <c r="D87" s="14" t="s">
        <v>39</v>
      </c>
      <c r="E87" s="75" t="s">
        <v>270</v>
      </c>
      <c r="F87" s="21">
        <v>200</v>
      </c>
      <c r="G87" s="104">
        <v>4479</v>
      </c>
      <c r="I87" s="136">
        <v>3660.5</v>
      </c>
    </row>
    <row r="88" spans="1:9" ht="63.75" thickBot="1">
      <c r="A88" s="1"/>
      <c r="B88" s="27" t="s">
        <v>310</v>
      </c>
      <c r="C88" s="14" t="s">
        <v>38</v>
      </c>
      <c r="D88" s="14" t="s">
        <v>39</v>
      </c>
      <c r="E88" s="75" t="s">
        <v>270</v>
      </c>
      <c r="F88" s="21">
        <v>500</v>
      </c>
      <c r="G88" s="104">
        <v>11800</v>
      </c>
      <c r="H88" s="132">
        <v>3660.5</v>
      </c>
    </row>
    <row r="89" spans="1:9" ht="126.75" thickBot="1">
      <c r="A89" s="1"/>
      <c r="B89" s="53" t="s">
        <v>168</v>
      </c>
      <c r="C89" s="14" t="s">
        <v>38</v>
      </c>
      <c r="D89" s="14" t="s">
        <v>39</v>
      </c>
      <c r="E89" s="75" t="s">
        <v>46</v>
      </c>
      <c r="F89" s="21">
        <v>500</v>
      </c>
      <c r="G89" s="123">
        <f>G90</f>
        <v>31254.2</v>
      </c>
      <c r="H89" s="132">
        <v>31254.2</v>
      </c>
    </row>
    <row r="90" spans="1:9" ht="90.6" customHeight="1" thickBot="1">
      <c r="A90" s="1"/>
      <c r="B90" s="9" t="s">
        <v>209</v>
      </c>
      <c r="C90" s="14" t="s">
        <v>38</v>
      </c>
      <c r="D90" s="14" t="s">
        <v>39</v>
      </c>
      <c r="E90" s="75" t="s">
        <v>128</v>
      </c>
      <c r="F90" s="21"/>
      <c r="G90" s="123">
        <f>G91</f>
        <v>31254.2</v>
      </c>
    </row>
    <row r="91" spans="1:9" ht="48" thickBot="1">
      <c r="A91" s="1"/>
      <c r="B91" s="179" t="s">
        <v>356</v>
      </c>
      <c r="C91" s="14" t="s">
        <v>38</v>
      </c>
      <c r="D91" s="14" t="s">
        <v>39</v>
      </c>
      <c r="E91" s="75" t="s">
        <v>350</v>
      </c>
      <c r="F91" s="21"/>
      <c r="G91" s="123">
        <f>G92</f>
        <v>31254.2</v>
      </c>
    </row>
    <row r="92" spans="1:9" ht="48" thickBot="1">
      <c r="A92" s="1"/>
      <c r="B92" s="7" t="s">
        <v>359</v>
      </c>
      <c r="C92" s="14" t="s">
        <v>38</v>
      </c>
      <c r="D92" s="14" t="s">
        <v>39</v>
      </c>
      <c r="E92" s="152" t="s">
        <v>357</v>
      </c>
      <c r="F92" s="21">
        <v>500</v>
      </c>
      <c r="G92" s="104">
        <v>31254.2</v>
      </c>
    </row>
    <row r="93" spans="1:9" ht="32.25" thickBot="1">
      <c r="A93" s="1"/>
      <c r="B93" s="42" t="s">
        <v>305</v>
      </c>
      <c r="C93" s="14" t="s">
        <v>38</v>
      </c>
      <c r="D93" s="14">
        <v>12</v>
      </c>
      <c r="E93" s="14"/>
      <c r="F93" s="21"/>
      <c r="G93" s="123">
        <f>G94+G97+G102</f>
        <v>11939.5</v>
      </c>
    </row>
    <row r="94" spans="1:9" ht="48" thickBot="1">
      <c r="A94" s="1"/>
      <c r="B94" s="27" t="s">
        <v>185</v>
      </c>
      <c r="C94" s="14" t="s">
        <v>38</v>
      </c>
      <c r="D94" s="14" t="s">
        <v>49</v>
      </c>
      <c r="E94" s="14" t="s">
        <v>42</v>
      </c>
      <c r="F94" s="21"/>
      <c r="G94" s="123">
        <f>G95</f>
        <v>300</v>
      </c>
    </row>
    <row r="95" spans="1:9" ht="32.25" thickBot="1">
      <c r="A95" s="1"/>
      <c r="B95" s="9" t="s">
        <v>186</v>
      </c>
      <c r="C95" s="14" t="s">
        <v>38</v>
      </c>
      <c r="D95" s="14" t="s">
        <v>49</v>
      </c>
      <c r="E95" s="14" t="s">
        <v>78</v>
      </c>
      <c r="F95" s="21"/>
      <c r="G95" s="123">
        <f>G96</f>
        <v>300</v>
      </c>
    </row>
    <row r="96" spans="1:9" ht="48" thickBot="1">
      <c r="A96" s="1"/>
      <c r="B96" s="7" t="s">
        <v>64</v>
      </c>
      <c r="C96" s="14" t="s">
        <v>38</v>
      </c>
      <c r="D96" s="14" t="s">
        <v>49</v>
      </c>
      <c r="E96" s="13" t="s">
        <v>241</v>
      </c>
      <c r="F96" s="21">
        <v>200</v>
      </c>
      <c r="G96" s="123">
        <v>300</v>
      </c>
    </row>
    <row r="97" spans="1:8" ht="48" thickBot="1">
      <c r="A97" s="1"/>
      <c r="B97" s="27" t="s">
        <v>164</v>
      </c>
      <c r="C97" s="14" t="s">
        <v>38</v>
      </c>
      <c r="D97" s="14" t="s">
        <v>49</v>
      </c>
      <c r="E97" s="14" t="s">
        <v>54</v>
      </c>
      <c r="F97" s="21"/>
      <c r="G97" s="123">
        <f>G98</f>
        <v>11032</v>
      </c>
    </row>
    <row r="98" spans="1:8" ht="48" thickBot="1">
      <c r="A98" s="1"/>
      <c r="B98" s="49" t="s">
        <v>187</v>
      </c>
      <c r="C98" s="14" t="s">
        <v>38</v>
      </c>
      <c r="D98" s="14" t="s">
        <v>49</v>
      </c>
      <c r="E98" s="14" t="s">
        <v>146</v>
      </c>
      <c r="F98" s="21"/>
      <c r="G98" s="123">
        <f>G99+G100+G101</f>
        <v>11032</v>
      </c>
    </row>
    <row r="99" spans="1:8" ht="95.25" thickBot="1">
      <c r="A99" s="1"/>
      <c r="B99" s="21" t="s">
        <v>188</v>
      </c>
      <c r="C99" s="14" t="s">
        <v>38</v>
      </c>
      <c r="D99" s="14" t="s">
        <v>49</v>
      </c>
      <c r="E99" s="13" t="s">
        <v>147</v>
      </c>
      <c r="F99" s="21">
        <v>100</v>
      </c>
      <c r="G99" s="123">
        <v>7249.5</v>
      </c>
    </row>
    <row r="100" spans="1:8" ht="48" thickBot="1">
      <c r="A100" s="1"/>
      <c r="B100" s="7" t="s">
        <v>189</v>
      </c>
      <c r="C100" s="14" t="s">
        <v>38</v>
      </c>
      <c r="D100" s="14" t="s">
        <v>49</v>
      </c>
      <c r="E100" s="13" t="s">
        <v>147</v>
      </c>
      <c r="F100" s="21">
        <v>200</v>
      </c>
      <c r="G100" s="104">
        <v>3718.5</v>
      </c>
      <c r="H100" s="132">
        <v>120</v>
      </c>
    </row>
    <row r="101" spans="1:8" ht="32.25" thickBot="1">
      <c r="A101" s="1"/>
      <c r="B101" s="7" t="s">
        <v>190</v>
      </c>
      <c r="C101" s="14" t="s">
        <v>38</v>
      </c>
      <c r="D101" s="14" t="s">
        <v>49</v>
      </c>
      <c r="E101" s="13" t="s">
        <v>147</v>
      </c>
      <c r="F101" s="21">
        <v>800</v>
      </c>
      <c r="G101" s="123">
        <v>64</v>
      </c>
    </row>
    <row r="102" spans="1:8" ht="126.75" thickBot="1">
      <c r="A102" s="1"/>
      <c r="B102" s="24" t="s">
        <v>168</v>
      </c>
      <c r="C102" s="14" t="s">
        <v>38</v>
      </c>
      <c r="D102" s="14" t="s">
        <v>49</v>
      </c>
      <c r="E102" s="13">
        <v>11</v>
      </c>
      <c r="F102" s="21"/>
      <c r="G102" s="123">
        <f>G103+G106</f>
        <v>607.5</v>
      </c>
    </row>
    <row r="103" spans="1:8" ht="95.25" thickBot="1">
      <c r="A103" s="1"/>
      <c r="B103" s="9" t="s">
        <v>209</v>
      </c>
      <c r="C103" s="14" t="s">
        <v>251</v>
      </c>
      <c r="D103" s="14" t="s">
        <v>49</v>
      </c>
      <c r="E103" s="13" t="s">
        <v>128</v>
      </c>
      <c r="F103" s="21"/>
      <c r="G103" s="123">
        <f>G104</f>
        <v>67.5</v>
      </c>
    </row>
    <row r="104" spans="1:8" ht="32.25" thickBot="1">
      <c r="A104" s="1"/>
      <c r="B104" s="114" t="s">
        <v>286</v>
      </c>
      <c r="C104" s="75" t="s">
        <v>38</v>
      </c>
      <c r="D104" s="75" t="s">
        <v>49</v>
      </c>
      <c r="E104" s="86" t="s">
        <v>283</v>
      </c>
      <c r="F104" s="21"/>
      <c r="G104" s="123">
        <f>G105</f>
        <v>67.5</v>
      </c>
    </row>
    <row r="105" spans="1:8" ht="48" thickBot="1">
      <c r="A105" s="1"/>
      <c r="B105" s="7" t="s">
        <v>306</v>
      </c>
      <c r="C105" s="14" t="s">
        <v>38</v>
      </c>
      <c r="D105" s="14" t="s">
        <v>49</v>
      </c>
      <c r="E105" s="86" t="s">
        <v>292</v>
      </c>
      <c r="F105" s="21">
        <v>500</v>
      </c>
      <c r="G105" s="123">
        <v>67.5</v>
      </c>
    </row>
    <row r="106" spans="1:8" ht="111.6" customHeight="1" thickBot="1">
      <c r="A106" s="1"/>
      <c r="B106" s="53" t="s">
        <v>168</v>
      </c>
      <c r="C106" s="18" t="s">
        <v>38</v>
      </c>
      <c r="D106" s="18" t="s">
        <v>49</v>
      </c>
      <c r="E106" s="186">
        <v>11</v>
      </c>
      <c r="F106" s="21"/>
      <c r="G106" s="169">
        <f>G107</f>
        <v>540</v>
      </c>
      <c r="H106" s="132">
        <v>540</v>
      </c>
    </row>
    <row r="107" spans="1:8" ht="95.25" thickBot="1">
      <c r="A107" s="1"/>
      <c r="B107" s="9" t="s">
        <v>209</v>
      </c>
      <c r="C107" s="18" t="s">
        <v>38</v>
      </c>
      <c r="D107" s="18" t="s">
        <v>49</v>
      </c>
      <c r="E107" s="186" t="s">
        <v>128</v>
      </c>
      <c r="F107" s="21"/>
      <c r="G107" s="169">
        <f>G108</f>
        <v>540</v>
      </c>
    </row>
    <row r="108" spans="1:8" ht="48" thickBot="1">
      <c r="A108" s="1"/>
      <c r="B108" s="179" t="s">
        <v>356</v>
      </c>
      <c r="C108" s="18" t="s">
        <v>38</v>
      </c>
      <c r="D108" s="18" t="s">
        <v>49</v>
      </c>
      <c r="E108" s="186" t="s">
        <v>350</v>
      </c>
      <c r="F108" s="21"/>
      <c r="G108" s="169">
        <f>G109</f>
        <v>540</v>
      </c>
    </row>
    <row r="109" spans="1:8" ht="32.25" thickBot="1">
      <c r="A109" s="1"/>
      <c r="B109" s="7" t="s">
        <v>360</v>
      </c>
      <c r="C109" s="18" t="s">
        <v>38</v>
      </c>
      <c r="D109" s="18" t="s">
        <v>49</v>
      </c>
      <c r="E109" s="152" t="s">
        <v>357</v>
      </c>
      <c r="F109" s="21">
        <v>500</v>
      </c>
      <c r="G109" s="153">
        <v>540</v>
      </c>
    </row>
    <row r="110" spans="1:8" ht="16.5" thickBot="1">
      <c r="A110" s="1">
        <v>4</v>
      </c>
      <c r="B110" s="57" t="s">
        <v>330</v>
      </c>
      <c r="C110" s="16" t="s">
        <v>44</v>
      </c>
      <c r="D110" s="16"/>
      <c r="E110" s="156"/>
      <c r="F110" s="157"/>
      <c r="G110" s="183">
        <f>G111+G116+G121</f>
        <v>1346.0610000000001</v>
      </c>
    </row>
    <row r="111" spans="1:8" ht="16.5" thickBot="1">
      <c r="A111" s="1"/>
      <c r="B111" s="159" t="s">
        <v>333</v>
      </c>
      <c r="C111" s="18" t="s">
        <v>44</v>
      </c>
      <c r="D111" s="18" t="s">
        <v>36</v>
      </c>
      <c r="E111" s="86"/>
      <c r="F111" s="21"/>
      <c r="G111" s="151">
        <f>G112</f>
        <v>500</v>
      </c>
    </row>
    <row r="112" spans="1:8" ht="95.25" thickBot="1">
      <c r="A112" s="1"/>
      <c r="B112" s="160" t="s">
        <v>331</v>
      </c>
      <c r="C112" s="18" t="s">
        <v>44</v>
      </c>
      <c r="D112" s="18" t="s">
        <v>36</v>
      </c>
      <c r="E112" s="86">
        <v>11</v>
      </c>
      <c r="F112" s="21"/>
      <c r="G112" s="151">
        <f>G113</f>
        <v>500</v>
      </c>
    </row>
    <row r="113" spans="1:8" ht="81" customHeight="1" thickBot="1">
      <c r="A113" s="1"/>
      <c r="B113" s="7" t="s">
        <v>332</v>
      </c>
      <c r="C113" s="18" t="s">
        <v>44</v>
      </c>
      <c r="D113" s="18" t="s">
        <v>36</v>
      </c>
      <c r="E113" s="86" t="s">
        <v>128</v>
      </c>
      <c r="F113" s="21"/>
      <c r="G113" s="151">
        <f>G114</f>
        <v>500</v>
      </c>
    </row>
    <row r="114" spans="1:8" ht="31.9" customHeight="1" thickBot="1">
      <c r="A114" s="1"/>
      <c r="B114" s="85" t="s">
        <v>342</v>
      </c>
      <c r="C114" s="18" t="s">
        <v>44</v>
      </c>
      <c r="D114" s="18" t="s">
        <v>36</v>
      </c>
      <c r="E114" s="86" t="s">
        <v>226</v>
      </c>
      <c r="F114" s="21"/>
      <c r="G114" s="151">
        <f>G115</f>
        <v>500</v>
      </c>
    </row>
    <row r="115" spans="1:8" ht="48" thickBot="1">
      <c r="A115" s="1"/>
      <c r="B115" s="7" t="s">
        <v>334</v>
      </c>
      <c r="C115" s="18" t="s">
        <v>44</v>
      </c>
      <c r="D115" s="18" t="s">
        <v>36</v>
      </c>
      <c r="E115" s="86" t="s">
        <v>335</v>
      </c>
      <c r="F115" s="21">
        <v>500</v>
      </c>
      <c r="G115" s="169">
        <v>500</v>
      </c>
    </row>
    <row r="116" spans="1:8" ht="16.5" thickBot="1">
      <c r="A116" s="1"/>
      <c r="B116" s="32" t="s">
        <v>362</v>
      </c>
      <c r="C116" s="18" t="s">
        <v>44</v>
      </c>
      <c r="D116" s="18" t="s">
        <v>40</v>
      </c>
      <c r="E116" s="86"/>
      <c r="F116" s="21">
        <v>500</v>
      </c>
      <c r="G116" s="169">
        <f>G117</f>
        <v>100</v>
      </c>
      <c r="H116" s="132">
        <v>100</v>
      </c>
    </row>
    <row r="117" spans="1:8" ht="111" customHeight="1" thickBot="1">
      <c r="A117" s="1"/>
      <c r="B117" s="53" t="s">
        <v>168</v>
      </c>
      <c r="C117" s="18" t="s">
        <v>44</v>
      </c>
      <c r="D117" s="18" t="s">
        <v>40</v>
      </c>
      <c r="E117" s="86">
        <v>11</v>
      </c>
      <c r="F117" s="21"/>
      <c r="G117" s="169">
        <f>G118</f>
        <v>100</v>
      </c>
    </row>
    <row r="118" spans="1:8" ht="81.599999999999994" customHeight="1" thickBot="1">
      <c r="A118" s="1"/>
      <c r="B118" s="9" t="s">
        <v>209</v>
      </c>
      <c r="C118" s="18" t="s">
        <v>44</v>
      </c>
      <c r="D118" s="18" t="s">
        <v>40</v>
      </c>
      <c r="E118" s="86" t="s">
        <v>128</v>
      </c>
      <c r="F118" s="21"/>
      <c r="G118" s="169">
        <f>G119</f>
        <v>100</v>
      </c>
    </row>
    <row r="119" spans="1:8" ht="48" thickBot="1">
      <c r="A119" s="1"/>
      <c r="B119" s="179" t="s">
        <v>356</v>
      </c>
      <c r="C119" s="18" t="s">
        <v>44</v>
      </c>
      <c r="D119" s="18" t="s">
        <v>40</v>
      </c>
      <c r="E119" s="86" t="s">
        <v>350</v>
      </c>
      <c r="F119" s="21"/>
      <c r="G119" s="169">
        <f>G120</f>
        <v>100</v>
      </c>
    </row>
    <row r="120" spans="1:8" ht="32.25" thickBot="1">
      <c r="A120" s="1"/>
      <c r="B120" s="7" t="s">
        <v>360</v>
      </c>
      <c r="C120" s="18" t="s">
        <v>44</v>
      </c>
      <c r="D120" s="18" t="s">
        <v>40</v>
      </c>
      <c r="E120" s="86" t="s">
        <v>357</v>
      </c>
      <c r="F120" s="21">
        <v>500</v>
      </c>
      <c r="G120" s="153">
        <v>100</v>
      </c>
    </row>
    <row r="121" spans="1:8" ht="16.5" thickBot="1">
      <c r="A121" s="1"/>
      <c r="B121" s="179" t="s">
        <v>363</v>
      </c>
      <c r="C121" s="18" t="s">
        <v>44</v>
      </c>
      <c r="D121" s="18" t="s">
        <v>37</v>
      </c>
      <c r="E121" s="86" t="s">
        <v>361</v>
      </c>
      <c r="F121" s="21">
        <v>500</v>
      </c>
      <c r="G121" s="169">
        <f>G122</f>
        <v>746.06100000000004</v>
      </c>
      <c r="H121" s="132">
        <v>489.15300000000002</v>
      </c>
    </row>
    <row r="122" spans="1:8" ht="126.75" thickBot="1">
      <c r="A122" s="1"/>
      <c r="B122" s="53" t="s">
        <v>168</v>
      </c>
      <c r="C122" s="18" t="s">
        <v>44</v>
      </c>
      <c r="D122" s="18" t="s">
        <v>37</v>
      </c>
      <c r="E122" s="86">
        <v>11</v>
      </c>
      <c r="F122" s="21"/>
      <c r="G122" s="169">
        <f>G123</f>
        <v>746.06100000000004</v>
      </c>
    </row>
    <row r="123" spans="1:8" ht="86.45" customHeight="1" thickBot="1">
      <c r="A123" s="1"/>
      <c r="B123" s="9" t="s">
        <v>209</v>
      </c>
      <c r="C123" s="18" t="s">
        <v>44</v>
      </c>
      <c r="D123" s="18" t="s">
        <v>37</v>
      </c>
      <c r="E123" s="86" t="s">
        <v>128</v>
      </c>
      <c r="F123" s="21"/>
      <c r="G123" s="169">
        <f>G124+G126</f>
        <v>746.06100000000004</v>
      </c>
    </row>
    <row r="124" spans="1:8" ht="32.25" thickBot="1">
      <c r="A124" s="1"/>
      <c r="B124" s="179" t="s">
        <v>364</v>
      </c>
      <c r="C124" s="18" t="s">
        <v>44</v>
      </c>
      <c r="D124" s="18" t="s">
        <v>37</v>
      </c>
      <c r="E124" s="86" t="s">
        <v>366</v>
      </c>
      <c r="F124" s="21"/>
      <c r="G124" s="169">
        <f>G125</f>
        <v>489.15300000000002</v>
      </c>
    </row>
    <row r="125" spans="1:8" ht="32.25" thickBot="1">
      <c r="A125" s="1"/>
      <c r="B125" s="7" t="s">
        <v>365</v>
      </c>
      <c r="C125" s="18" t="s">
        <v>44</v>
      </c>
      <c r="D125" s="18" t="s">
        <v>37</v>
      </c>
      <c r="E125" s="86" t="s">
        <v>361</v>
      </c>
      <c r="F125" s="21">
        <v>500</v>
      </c>
      <c r="G125" s="153">
        <v>489.15300000000002</v>
      </c>
      <c r="H125" s="132">
        <v>489.15300000000002</v>
      </c>
    </row>
    <row r="126" spans="1:8" ht="48" thickBot="1">
      <c r="A126" s="1"/>
      <c r="B126" s="179" t="s">
        <v>356</v>
      </c>
      <c r="C126" s="18" t="s">
        <v>44</v>
      </c>
      <c r="D126" s="18" t="s">
        <v>37</v>
      </c>
      <c r="E126" s="86" t="s">
        <v>350</v>
      </c>
      <c r="F126" s="21"/>
      <c r="G126" s="169">
        <f>G127</f>
        <v>256.90800000000002</v>
      </c>
    </row>
    <row r="127" spans="1:8" ht="32.25" thickBot="1">
      <c r="A127" s="1"/>
      <c r="B127" s="7" t="s">
        <v>367</v>
      </c>
      <c r="C127" s="18" t="s">
        <v>44</v>
      </c>
      <c r="D127" s="18" t="s">
        <v>37</v>
      </c>
      <c r="E127" s="86" t="s">
        <v>357</v>
      </c>
      <c r="F127" s="21">
        <v>500</v>
      </c>
      <c r="G127" s="153">
        <v>256.90800000000002</v>
      </c>
      <c r="H127" s="132">
        <v>256.90800000000002</v>
      </c>
    </row>
    <row r="128" spans="1:8" ht="16.5" thickBot="1">
      <c r="A128" s="36">
        <v>5</v>
      </c>
      <c r="B128" s="46" t="s">
        <v>16</v>
      </c>
      <c r="C128" s="16" t="s">
        <v>42</v>
      </c>
      <c r="D128" s="16"/>
      <c r="E128" s="16"/>
      <c r="F128" s="22"/>
      <c r="G128" s="125">
        <f>G129+G138+G168+G182</f>
        <v>182393.693</v>
      </c>
    </row>
    <row r="129" spans="1:11" ht="16.5" thickBot="1">
      <c r="A129" s="1"/>
      <c r="B129" s="47" t="s">
        <v>17</v>
      </c>
      <c r="C129" s="18" t="s">
        <v>42</v>
      </c>
      <c r="D129" s="18" t="s">
        <v>36</v>
      </c>
      <c r="E129" s="18"/>
      <c r="F129" s="24"/>
      <c r="G129" s="134">
        <f>G130</f>
        <v>21784.585999999999</v>
      </c>
    </row>
    <row r="130" spans="1:11" ht="32.25" thickBot="1">
      <c r="A130" s="1"/>
      <c r="B130" s="44" t="s">
        <v>191</v>
      </c>
      <c r="C130" s="18" t="s">
        <v>42</v>
      </c>
      <c r="D130" s="18" t="s">
        <v>36</v>
      </c>
      <c r="E130" s="18" t="s">
        <v>36</v>
      </c>
      <c r="F130" s="24"/>
      <c r="G130" s="123">
        <f>G131</f>
        <v>21784.585999999999</v>
      </c>
    </row>
    <row r="131" spans="1:11" ht="32.25" thickBot="1">
      <c r="A131" s="1"/>
      <c r="B131" s="9" t="s">
        <v>192</v>
      </c>
      <c r="C131" s="18" t="s">
        <v>42</v>
      </c>
      <c r="D131" s="18" t="s">
        <v>36</v>
      </c>
      <c r="E131" s="18" t="s">
        <v>82</v>
      </c>
      <c r="F131" s="24"/>
      <c r="G131" s="123">
        <f>G133+G134+G135+G136+G137</f>
        <v>21784.585999999999</v>
      </c>
    </row>
    <row r="132" spans="1:11" ht="79.5" thickBot="1">
      <c r="A132" s="1"/>
      <c r="B132" s="149" t="s">
        <v>312</v>
      </c>
      <c r="C132" s="18" t="s">
        <v>42</v>
      </c>
      <c r="D132" s="18" t="s">
        <v>36</v>
      </c>
      <c r="E132" s="18" t="s">
        <v>194</v>
      </c>
      <c r="F132" s="24"/>
      <c r="G132" s="103">
        <f>G133+G134+G135+G136+G137</f>
        <v>21784.585999999999</v>
      </c>
    </row>
    <row r="133" spans="1:11" ht="111" thickBot="1">
      <c r="A133" s="1"/>
      <c r="B133" s="7" t="s">
        <v>83</v>
      </c>
      <c r="C133" s="14" t="s">
        <v>42</v>
      </c>
      <c r="D133" s="14" t="s">
        <v>36</v>
      </c>
      <c r="E133" s="13" t="s">
        <v>85</v>
      </c>
      <c r="F133" s="21">
        <v>100</v>
      </c>
      <c r="G133" s="104">
        <v>10934</v>
      </c>
      <c r="I133" s="136">
        <v>1787.9</v>
      </c>
      <c r="J133" s="170"/>
    </row>
    <row r="134" spans="1:11" ht="63.75" thickBot="1">
      <c r="A134" s="1"/>
      <c r="B134" s="7" t="s">
        <v>84</v>
      </c>
      <c r="C134" s="14" t="s">
        <v>42</v>
      </c>
      <c r="D134" s="14" t="s">
        <v>36</v>
      </c>
      <c r="E134" s="13" t="s">
        <v>85</v>
      </c>
      <c r="F134" s="21">
        <v>200</v>
      </c>
      <c r="G134" s="123">
        <v>128.5</v>
      </c>
    </row>
    <row r="135" spans="1:11" ht="111" thickBot="1">
      <c r="A135" s="1"/>
      <c r="B135" s="9" t="s">
        <v>86</v>
      </c>
      <c r="C135" s="18" t="s">
        <v>42</v>
      </c>
      <c r="D135" s="14" t="s">
        <v>36</v>
      </c>
      <c r="E135" s="13" t="s">
        <v>87</v>
      </c>
      <c r="F135" s="21">
        <v>100</v>
      </c>
      <c r="G135" s="123">
        <v>4054</v>
      </c>
      <c r="J135" s="170"/>
      <c r="K135" s="170"/>
    </row>
    <row r="136" spans="1:11" ht="48" thickBot="1">
      <c r="A136" s="1"/>
      <c r="B136" s="9" t="s">
        <v>88</v>
      </c>
      <c r="C136" s="18" t="s">
        <v>42</v>
      </c>
      <c r="D136" s="14" t="s">
        <v>36</v>
      </c>
      <c r="E136" s="13" t="s">
        <v>87</v>
      </c>
      <c r="F136" s="21">
        <v>200</v>
      </c>
      <c r="G136" s="104">
        <v>6155.27</v>
      </c>
      <c r="H136" s="132" t="s">
        <v>343</v>
      </c>
      <c r="J136" s="131"/>
    </row>
    <row r="137" spans="1:11" ht="48" thickBot="1">
      <c r="A137" s="1"/>
      <c r="B137" s="9" t="s">
        <v>89</v>
      </c>
      <c r="C137" s="18" t="s">
        <v>42</v>
      </c>
      <c r="D137" s="14" t="s">
        <v>36</v>
      </c>
      <c r="E137" s="13" t="s">
        <v>87</v>
      </c>
      <c r="F137" s="21">
        <v>800</v>
      </c>
      <c r="G137" s="122">
        <v>512.81600000000003</v>
      </c>
    </row>
    <row r="138" spans="1:11" ht="16.5" thickBot="1">
      <c r="A138" s="1"/>
      <c r="B138" s="47" t="s">
        <v>18</v>
      </c>
      <c r="C138" s="18" t="s">
        <v>42</v>
      </c>
      <c r="D138" s="18" t="s">
        <v>40</v>
      </c>
      <c r="E138" s="18"/>
      <c r="F138" s="24"/>
      <c r="G138" s="122">
        <f>G139+G163</f>
        <v>151966.43899999998</v>
      </c>
      <c r="J138" s="175"/>
    </row>
    <row r="139" spans="1:11" ht="32.25" thickBot="1">
      <c r="A139" s="1"/>
      <c r="B139" s="44" t="s">
        <v>191</v>
      </c>
      <c r="C139" s="18" t="s">
        <v>42</v>
      </c>
      <c r="D139" s="18" t="s">
        <v>40</v>
      </c>
      <c r="E139" s="18" t="s">
        <v>36</v>
      </c>
      <c r="F139" s="24"/>
      <c r="G139" s="122">
        <f>G140+G158</f>
        <v>148075.45699999999</v>
      </c>
    </row>
    <row r="140" spans="1:11" ht="32.25" thickBot="1">
      <c r="A140" s="1"/>
      <c r="B140" s="9" t="s">
        <v>192</v>
      </c>
      <c r="C140" s="18" t="s">
        <v>42</v>
      </c>
      <c r="D140" s="18" t="s">
        <v>40</v>
      </c>
      <c r="E140" s="18" t="s">
        <v>82</v>
      </c>
      <c r="F140" s="24"/>
      <c r="G140" s="122">
        <f>G141+G150+G155</f>
        <v>134463.03899999999</v>
      </c>
    </row>
    <row r="141" spans="1:11" ht="63.75" thickBot="1">
      <c r="A141" s="1"/>
      <c r="B141" s="150" t="s">
        <v>313</v>
      </c>
      <c r="C141" s="18" t="s">
        <v>42</v>
      </c>
      <c r="D141" s="18" t="s">
        <v>40</v>
      </c>
      <c r="E141" s="18" t="s">
        <v>196</v>
      </c>
      <c r="F141" s="24"/>
      <c r="G141" s="124">
        <f>G142+G143+G144+G145+G146+G147+G148+G149</f>
        <v>121774.64499999999</v>
      </c>
    </row>
    <row r="142" spans="1:11" ht="158.25" thickBot="1">
      <c r="A142" s="1"/>
      <c r="B142" s="10" t="s">
        <v>91</v>
      </c>
      <c r="C142" s="18" t="s">
        <v>42</v>
      </c>
      <c r="D142" s="18" t="s">
        <v>40</v>
      </c>
      <c r="E142" s="13" t="s">
        <v>90</v>
      </c>
      <c r="F142" s="24">
        <v>100</v>
      </c>
      <c r="G142" s="104">
        <v>76704.951000000001</v>
      </c>
      <c r="H142" s="132">
        <v>897.8</v>
      </c>
    </row>
    <row r="143" spans="1:11" ht="97.15" customHeight="1" thickBot="1">
      <c r="A143" s="1"/>
      <c r="B143" s="10" t="s">
        <v>92</v>
      </c>
      <c r="C143" s="14" t="s">
        <v>42</v>
      </c>
      <c r="D143" s="14" t="s">
        <v>40</v>
      </c>
      <c r="E143" s="13" t="s">
        <v>90</v>
      </c>
      <c r="F143" s="21">
        <v>200</v>
      </c>
      <c r="G143" s="123">
        <v>825.74900000000002</v>
      </c>
    </row>
    <row r="144" spans="1:11" ht="114" customHeight="1" thickBot="1">
      <c r="A144" s="1"/>
      <c r="B144" s="10" t="s">
        <v>93</v>
      </c>
      <c r="C144" s="14" t="s">
        <v>42</v>
      </c>
      <c r="D144" s="14" t="s">
        <v>40</v>
      </c>
      <c r="E144" s="13" t="s">
        <v>90</v>
      </c>
      <c r="F144" s="21">
        <v>600</v>
      </c>
      <c r="G144" s="122">
        <v>17086.8</v>
      </c>
    </row>
    <row r="145" spans="1:13" ht="88.15" customHeight="1" thickBot="1">
      <c r="A145" s="1"/>
      <c r="B145" s="9" t="s">
        <v>94</v>
      </c>
      <c r="C145" s="30" t="s">
        <v>42</v>
      </c>
      <c r="D145" s="30" t="s">
        <v>40</v>
      </c>
      <c r="E145" s="31" t="s">
        <v>95</v>
      </c>
      <c r="F145" s="21">
        <v>200</v>
      </c>
      <c r="G145" s="104">
        <v>21682.437999999998</v>
      </c>
      <c r="H145" s="132" t="s">
        <v>347</v>
      </c>
      <c r="J145" s="131"/>
      <c r="M145" s="131"/>
    </row>
    <row r="146" spans="1:13" ht="48.6" customHeight="1" thickBot="1">
      <c r="A146" s="1"/>
      <c r="B146" s="9" t="s">
        <v>96</v>
      </c>
      <c r="C146" s="14" t="s">
        <v>42</v>
      </c>
      <c r="D146" s="14" t="s">
        <v>40</v>
      </c>
      <c r="E146" s="13" t="s">
        <v>95</v>
      </c>
      <c r="F146" s="21">
        <v>300</v>
      </c>
      <c r="G146" s="123">
        <v>55</v>
      </c>
      <c r="I146" s="172"/>
    </row>
    <row r="147" spans="1:13" ht="67.150000000000006" customHeight="1" thickBot="1">
      <c r="A147" s="1"/>
      <c r="B147" s="9" t="s">
        <v>97</v>
      </c>
      <c r="C147" s="14" t="s">
        <v>42</v>
      </c>
      <c r="D147" s="14" t="s">
        <v>40</v>
      </c>
      <c r="E147" s="13" t="s">
        <v>95</v>
      </c>
      <c r="F147" s="21">
        <v>600</v>
      </c>
      <c r="G147" s="104">
        <v>3489.58</v>
      </c>
      <c r="H147" s="132" t="s">
        <v>346</v>
      </c>
    </row>
    <row r="148" spans="1:13" ht="48" thickBot="1">
      <c r="A148" s="1"/>
      <c r="B148" s="9" t="s">
        <v>89</v>
      </c>
      <c r="C148" s="14" t="s">
        <v>42</v>
      </c>
      <c r="D148" s="14" t="s">
        <v>40</v>
      </c>
      <c r="E148" s="13" t="s">
        <v>95</v>
      </c>
      <c r="F148" s="21">
        <v>800</v>
      </c>
      <c r="G148" s="103">
        <v>1930.127</v>
      </c>
    </row>
    <row r="149" spans="1:13" ht="0.6" customHeight="1" thickBot="1">
      <c r="A149" s="1"/>
      <c r="B149" s="9"/>
      <c r="C149" s="14" t="s">
        <v>42</v>
      </c>
      <c r="D149" s="14" t="s">
        <v>40</v>
      </c>
      <c r="E149" s="13" t="s">
        <v>320</v>
      </c>
      <c r="F149" s="21">
        <v>200</v>
      </c>
      <c r="G149" s="123">
        <v>0</v>
      </c>
    </row>
    <row r="150" spans="1:13" ht="48" thickBot="1">
      <c r="A150" s="1"/>
      <c r="B150" s="150" t="s">
        <v>316</v>
      </c>
      <c r="C150" s="14" t="s">
        <v>42</v>
      </c>
      <c r="D150" s="14" t="s">
        <v>40</v>
      </c>
      <c r="E150" s="13" t="s">
        <v>317</v>
      </c>
      <c r="F150" s="21"/>
      <c r="G150" s="123">
        <f>G151+G152+G153+G154</f>
        <v>995.2299999999999</v>
      </c>
    </row>
    <row r="151" spans="1:13" ht="111" thickBot="1">
      <c r="A151" s="1"/>
      <c r="B151" s="9" t="s">
        <v>287</v>
      </c>
      <c r="C151" s="14" t="s">
        <v>42</v>
      </c>
      <c r="D151" s="14" t="s">
        <v>40</v>
      </c>
      <c r="E151" s="13" t="s">
        <v>315</v>
      </c>
      <c r="F151" s="21">
        <v>200</v>
      </c>
      <c r="G151" s="148">
        <v>380.57299999999998</v>
      </c>
    </row>
    <row r="152" spans="1:13" ht="126.75" thickBot="1">
      <c r="A152" s="1"/>
      <c r="B152" s="9" t="s">
        <v>295</v>
      </c>
      <c r="C152" s="14" t="s">
        <v>42</v>
      </c>
      <c r="D152" s="14" t="s">
        <v>40</v>
      </c>
      <c r="E152" s="13" t="s">
        <v>315</v>
      </c>
      <c r="F152" s="21">
        <v>600</v>
      </c>
      <c r="G152" s="148">
        <v>65.427000000000007</v>
      </c>
    </row>
    <row r="153" spans="1:13" ht="111" thickBot="1">
      <c r="A153" s="1"/>
      <c r="B153" s="9" t="s">
        <v>287</v>
      </c>
      <c r="C153" s="14" t="s">
        <v>42</v>
      </c>
      <c r="D153" s="14" t="s">
        <v>40</v>
      </c>
      <c r="E153" s="13" t="s">
        <v>314</v>
      </c>
      <c r="F153" s="21">
        <v>200</v>
      </c>
      <c r="G153" s="148">
        <v>410.81</v>
      </c>
    </row>
    <row r="154" spans="1:13" ht="126.75" thickBot="1">
      <c r="A154" s="1"/>
      <c r="B154" s="9" t="s">
        <v>295</v>
      </c>
      <c r="C154" s="14" t="s">
        <v>42</v>
      </c>
      <c r="D154" s="14" t="s">
        <v>40</v>
      </c>
      <c r="E154" s="13" t="s">
        <v>314</v>
      </c>
      <c r="F154" s="143">
        <v>600</v>
      </c>
      <c r="G154" s="148">
        <v>138.41999999999999</v>
      </c>
      <c r="J154" s="178"/>
    </row>
    <row r="155" spans="1:13" ht="32.25" thickBot="1">
      <c r="A155" s="1"/>
      <c r="B155" s="150" t="s">
        <v>318</v>
      </c>
      <c r="C155" s="14" t="s">
        <v>42</v>
      </c>
      <c r="D155" s="14" t="s">
        <v>40</v>
      </c>
      <c r="E155" s="19" t="s">
        <v>319</v>
      </c>
      <c r="F155" s="144"/>
      <c r="G155" s="148">
        <f>G156+G157</f>
        <v>11693.163999999999</v>
      </c>
    </row>
    <row r="156" spans="1:13" ht="48" thickBot="1">
      <c r="A156" s="1"/>
      <c r="B156" s="12" t="s">
        <v>88</v>
      </c>
      <c r="C156" s="14" t="s">
        <v>42</v>
      </c>
      <c r="D156" s="14" t="s">
        <v>40</v>
      </c>
      <c r="E156" s="19" t="s">
        <v>320</v>
      </c>
      <c r="F156" s="144">
        <v>200</v>
      </c>
      <c r="G156" s="135">
        <v>11647.245999999999</v>
      </c>
      <c r="H156" s="132" t="s">
        <v>344</v>
      </c>
      <c r="I156" s="136">
        <v>118.754</v>
      </c>
    </row>
    <row r="157" spans="1:13" ht="79.5" thickBot="1">
      <c r="A157" s="1"/>
      <c r="B157" s="12" t="s">
        <v>368</v>
      </c>
      <c r="C157" s="14" t="s">
        <v>42</v>
      </c>
      <c r="D157" s="14" t="s">
        <v>40</v>
      </c>
      <c r="E157" s="19" t="s">
        <v>320</v>
      </c>
      <c r="F157" s="144">
        <v>600</v>
      </c>
      <c r="G157" s="135">
        <v>45.917999999999999</v>
      </c>
      <c r="H157" s="132">
        <v>45.917999999999999</v>
      </c>
    </row>
    <row r="158" spans="1:13" ht="21.6" customHeight="1" thickBot="1">
      <c r="A158" s="1"/>
      <c r="B158" s="32" t="s">
        <v>98</v>
      </c>
      <c r="C158" s="14" t="s">
        <v>42</v>
      </c>
      <c r="D158" s="14" t="s">
        <v>40</v>
      </c>
      <c r="E158" s="13" t="s">
        <v>99</v>
      </c>
      <c r="F158" s="7"/>
      <c r="G158" s="122">
        <f>G159+G160+G161+G162</f>
        <v>13612.418</v>
      </c>
    </row>
    <row r="159" spans="1:13" ht="81" customHeight="1" thickBot="1">
      <c r="A159" s="1"/>
      <c r="B159" s="12" t="s">
        <v>86</v>
      </c>
      <c r="C159" s="14" t="s">
        <v>42</v>
      </c>
      <c r="D159" s="14" t="s">
        <v>40</v>
      </c>
      <c r="E159" s="13" t="s">
        <v>137</v>
      </c>
      <c r="F159" s="21">
        <v>100</v>
      </c>
      <c r="G159" s="123">
        <v>3694</v>
      </c>
    </row>
    <row r="160" spans="1:13" ht="48" thickBot="1">
      <c r="A160" s="1"/>
      <c r="B160" s="12" t="s">
        <v>88</v>
      </c>
      <c r="C160" s="14" t="s">
        <v>42</v>
      </c>
      <c r="D160" s="14" t="s">
        <v>40</v>
      </c>
      <c r="E160" s="13" t="s">
        <v>137</v>
      </c>
      <c r="F160" s="24">
        <v>200</v>
      </c>
      <c r="G160" s="104">
        <v>2181.4589999999998</v>
      </c>
      <c r="H160" s="132" t="s">
        <v>349</v>
      </c>
      <c r="I160" s="172"/>
    </row>
    <row r="161" spans="1:9" ht="79.5" thickBot="1">
      <c r="A161" s="1"/>
      <c r="B161" s="10" t="s">
        <v>97</v>
      </c>
      <c r="C161" s="14" t="s">
        <v>42</v>
      </c>
      <c r="D161" s="14" t="s">
        <v>40</v>
      </c>
      <c r="E161" s="13" t="s">
        <v>137</v>
      </c>
      <c r="F161" s="24">
        <v>600</v>
      </c>
      <c r="G161" s="104">
        <v>7689.9589999999998</v>
      </c>
      <c r="H161" s="132" t="s">
        <v>345</v>
      </c>
    </row>
    <row r="162" spans="1:9" ht="48" thickBot="1">
      <c r="A162" s="1"/>
      <c r="B162" s="12" t="s">
        <v>89</v>
      </c>
      <c r="C162" s="14" t="s">
        <v>42</v>
      </c>
      <c r="D162" s="14" t="s">
        <v>40</v>
      </c>
      <c r="E162" s="13" t="s">
        <v>137</v>
      </c>
      <c r="F162" s="24">
        <v>800</v>
      </c>
      <c r="G162" s="124">
        <v>47</v>
      </c>
    </row>
    <row r="163" spans="1:9" ht="32.25" thickBot="1">
      <c r="A163" s="1"/>
      <c r="B163" s="12" t="s">
        <v>197</v>
      </c>
      <c r="C163" s="14" t="s">
        <v>42</v>
      </c>
      <c r="D163" s="14" t="s">
        <v>40</v>
      </c>
      <c r="E163" s="14" t="s">
        <v>38</v>
      </c>
      <c r="F163" s="24"/>
      <c r="G163" s="123">
        <f>G164</f>
        <v>3890.982</v>
      </c>
    </row>
    <row r="164" spans="1:9" ht="16.5" thickBot="1">
      <c r="A164" s="1"/>
      <c r="B164" s="12" t="s">
        <v>198</v>
      </c>
      <c r="C164" s="14" t="s">
        <v>42</v>
      </c>
      <c r="D164" s="14" t="s">
        <v>40</v>
      </c>
      <c r="E164" s="14" t="s">
        <v>139</v>
      </c>
      <c r="F164" s="24"/>
      <c r="G164" s="123">
        <f>G165+G166+G167</f>
        <v>3890.982</v>
      </c>
    </row>
    <row r="165" spans="1:9" ht="111" thickBot="1">
      <c r="A165" s="1"/>
      <c r="B165" s="11" t="s">
        <v>86</v>
      </c>
      <c r="C165" s="14" t="s">
        <v>42</v>
      </c>
      <c r="D165" s="14" t="s">
        <v>40</v>
      </c>
      <c r="E165" s="14" t="s">
        <v>140</v>
      </c>
      <c r="F165" s="24">
        <v>100</v>
      </c>
      <c r="G165" s="123">
        <v>3492</v>
      </c>
    </row>
    <row r="166" spans="1:9" ht="48" thickBot="1">
      <c r="A166" s="1"/>
      <c r="B166" s="11" t="s">
        <v>88</v>
      </c>
      <c r="C166" s="14" t="s">
        <v>42</v>
      </c>
      <c r="D166" s="14" t="s">
        <v>40</v>
      </c>
      <c r="E166" s="14" t="s">
        <v>140</v>
      </c>
      <c r="F166" s="24">
        <v>200</v>
      </c>
      <c r="G166" s="103">
        <v>391.38200000000001</v>
      </c>
    </row>
    <row r="167" spans="1:9" ht="48" thickBot="1">
      <c r="A167" s="1"/>
      <c r="B167" s="11" t="s">
        <v>89</v>
      </c>
      <c r="C167" s="14" t="s">
        <v>42</v>
      </c>
      <c r="D167" s="14" t="s">
        <v>40</v>
      </c>
      <c r="E167" s="14" t="s">
        <v>140</v>
      </c>
      <c r="F167" s="24">
        <v>800</v>
      </c>
      <c r="G167" s="123">
        <v>7.6</v>
      </c>
    </row>
    <row r="168" spans="1:9" ht="16.5" thickBot="1">
      <c r="A168" s="1"/>
      <c r="B168" s="54" t="s">
        <v>19</v>
      </c>
      <c r="C168" s="38" t="s">
        <v>42</v>
      </c>
      <c r="D168" s="38" t="s">
        <v>42</v>
      </c>
      <c r="E168" s="38"/>
      <c r="F168" s="39"/>
      <c r="G168" s="173">
        <f>G169</f>
        <v>1442.6680000000001</v>
      </c>
    </row>
    <row r="169" spans="1:9" ht="32.25" thickBot="1">
      <c r="A169" s="1"/>
      <c r="B169" s="165" t="s">
        <v>191</v>
      </c>
      <c r="C169" s="14" t="s">
        <v>42</v>
      </c>
      <c r="D169" s="14" t="s">
        <v>42</v>
      </c>
      <c r="E169" s="14" t="s">
        <v>36</v>
      </c>
      <c r="F169" s="17"/>
      <c r="G169" s="122">
        <f>G170+G178</f>
        <v>1442.6680000000001</v>
      </c>
    </row>
    <row r="170" spans="1:9" ht="32.25" thickBot="1">
      <c r="A170" s="1"/>
      <c r="B170" s="9" t="s">
        <v>192</v>
      </c>
      <c r="C170" s="14" t="s">
        <v>42</v>
      </c>
      <c r="D170" s="14" t="s">
        <v>42</v>
      </c>
      <c r="E170" s="14" t="s">
        <v>82</v>
      </c>
      <c r="F170" s="17"/>
      <c r="G170" s="122">
        <f>G171</f>
        <v>1004.668</v>
      </c>
    </row>
    <row r="171" spans="1:9" ht="48" thickBot="1">
      <c r="A171" s="1"/>
      <c r="B171" s="71" t="s">
        <v>199</v>
      </c>
      <c r="C171" s="14" t="s">
        <v>42</v>
      </c>
      <c r="D171" s="14" t="s">
        <v>42</v>
      </c>
      <c r="E171" s="14" t="s">
        <v>200</v>
      </c>
      <c r="F171" s="17"/>
      <c r="G171" s="124">
        <f>G177+G172+G173+G174+G175+G176</f>
        <v>1004.668</v>
      </c>
    </row>
    <row r="172" spans="1:9" ht="63.75" thickBot="1">
      <c r="A172" s="1"/>
      <c r="B172" s="140" t="s">
        <v>297</v>
      </c>
      <c r="C172" s="14" t="s">
        <v>42</v>
      </c>
      <c r="D172" s="14" t="s">
        <v>42</v>
      </c>
      <c r="E172" s="86" t="s">
        <v>294</v>
      </c>
      <c r="F172" s="17">
        <v>200</v>
      </c>
      <c r="G172" s="122">
        <v>612.97199999999998</v>
      </c>
    </row>
    <row r="173" spans="1:9" ht="63.75" thickBot="1">
      <c r="A173" s="1"/>
      <c r="B173" s="140" t="s">
        <v>298</v>
      </c>
      <c r="C173" s="14" t="s">
        <v>42</v>
      </c>
      <c r="D173" s="14" t="s">
        <v>42</v>
      </c>
      <c r="E173" s="86" t="s">
        <v>294</v>
      </c>
      <c r="F173" s="17">
        <v>600</v>
      </c>
      <c r="G173" s="122">
        <v>150.52799999999999</v>
      </c>
      <c r="H173" s="171"/>
      <c r="I173" s="172"/>
    </row>
    <row r="174" spans="1:9" ht="63.75" thickBot="1">
      <c r="A174" s="1"/>
      <c r="B174" s="140" t="s">
        <v>298</v>
      </c>
      <c r="C174" s="14" t="s">
        <v>42</v>
      </c>
      <c r="D174" s="14" t="s">
        <v>42</v>
      </c>
      <c r="E174" s="86" t="s">
        <v>290</v>
      </c>
      <c r="F174" s="17">
        <v>600</v>
      </c>
      <c r="G174" s="122">
        <v>38.243000000000002</v>
      </c>
      <c r="H174" s="171"/>
      <c r="I174" s="172"/>
    </row>
    <row r="175" spans="1:9" ht="63.75" thickBot="1">
      <c r="A175" s="1"/>
      <c r="B175" s="140" t="s">
        <v>297</v>
      </c>
      <c r="C175" s="14" t="s">
        <v>42</v>
      </c>
      <c r="D175" s="14" t="s">
        <v>42</v>
      </c>
      <c r="E175" s="86" t="s">
        <v>290</v>
      </c>
      <c r="F175" s="17">
        <v>200</v>
      </c>
      <c r="G175" s="112">
        <v>162.94499999999999</v>
      </c>
      <c r="H175" s="132">
        <v>20</v>
      </c>
    </row>
    <row r="176" spans="1:9" ht="48" thickBot="1">
      <c r="A176" s="1"/>
      <c r="B176" s="7" t="s">
        <v>322</v>
      </c>
      <c r="C176" s="14" t="s">
        <v>42</v>
      </c>
      <c r="D176" s="14" t="s">
        <v>42</v>
      </c>
      <c r="E176" s="86" t="s">
        <v>323</v>
      </c>
      <c r="F176" s="17">
        <v>200</v>
      </c>
      <c r="G176" s="123">
        <v>21.167999999999999</v>
      </c>
    </row>
    <row r="177" spans="1:8" ht="48" thickBot="1">
      <c r="A177" s="1"/>
      <c r="B177" s="7" t="s">
        <v>322</v>
      </c>
      <c r="C177" s="14" t="s">
        <v>42</v>
      </c>
      <c r="D177" s="14" t="s">
        <v>42</v>
      </c>
      <c r="E177" s="86" t="s">
        <v>264</v>
      </c>
      <c r="F177" s="17">
        <v>200</v>
      </c>
      <c r="G177" s="123">
        <v>18.812000000000001</v>
      </c>
    </row>
    <row r="178" spans="1:8" ht="16.5" thickBot="1">
      <c r="A178" s="1"/>
      <c r="B178" s="165" t="s">
        <v>201</v>
      </c>
      <c r="C178" s="14" t="s">
        <v>42</v>
      </c>
      <c r="D178" s="14" t="s">
        <v>42</v>
      </c>
      <c r="E178" s="14" t="s">
        <v>100</v>
      </c>
      <c r="F178" s="17"/>
      <c r="G178" s="123">
        <f>G179</f>
        <v>438</v>
      </c>
    </row>
    <row r="179" spans="1:8" ht="32.25" thickBot="1">
      <c r="A179" s="1"/>
      <c r="B179" s="9" t="s">
        <v>299</v>
      </c>
      <c r="C179" s="14" t="s">
        <v>42</v>
      </c>
      <c r="D179" s="14" t="s">
        <v>42</v>
      </c>
      <c r="E179" s="14" t="s">
        <v>302</v>
      </c>
      <c r="F179" s="17"/>
      <c r="G179" s="123">
        <f>G180+G181</f>
        <v>438</v>
      </c>
    </row>
    <row r="180" spans="1:8" ht="63.75" hidden="1" thickBot="1">
      <c r="A180" s="1"/>
      <c r="B180" s="165" t="s">
        <v>296</v>
      </c>
      <c r="C180" s="14" t="s">
        <v>42</v>
      </c>
      <c r="D180" s="14" t="s">
        <v>42</v>
      </c>
      <c r="E180" s="13" t="s">
        <v>300</v>
      </c>
      <c r="F180" s="17">
        <v>200</v>
      </c>
      <c r="G180" s="123">
        <v>0</v>
      </c>
    </row>
    <row r="181" spans="1:8" ht="63.75" thickBot="1">
      <c r="A181" s="1"/>
      <c r="B181" s="9" t="s">
        <v>138</v>
      </c>
      <c r="C181" s="14" t="s">
        <v>42</v>
      </c>
      <c r="D181" s="14" t="s">
        <v>42</v>
      </c>
      <c r="E181" s="13" t="s">
        <v>301</v>
      </c>
      <c r="F181" s="17">
        <v>200</v>
      </c>
      <c r="G181" s="104">
        <v>438</v>
      </c>
      <c r="H181" s="132">
        <v>50</v>
      </c>
    </row>
    <row r="182" spans="1:8" ht="16.5" thickBot="1">
      <c r="A182" s="1"/>
      <c r="B182" s="42" t="s">
        <v>20</v>
      </c>
      <c r="C182" s="38" t="s">
        <v>42</v>
      </c>
      <c r="D182" s="38" t="s">
        <v>39</v>
      </c>
      <c r="E182" s="38"/>
      <c r="F182" s="40"/>
      <c r="G182" s="128">
        <f>G183</f>
        <v>7200</v>
      </c>
    </row>
    <row r="183" spans="1:8" ht="32.25" thickBot="1">
      <c r="A183" s="1"/>
      <c r="B183" s="27" t="s">
        <v>191</v>
      </c>
      <c r="C183" s="14" t="s">
        <v>42</v>
      </c>
      <c r="D183" s="14" t="s">
        <v>39</v>
      </c>
      <c r="E183" s="14" t="s">
        <v>36</v>
      </c>
      <c r="F183" s="21"/>
      <c r="G183" s="123">
        <f>G184</f>
        <v>7200</v>
      </c>
    </row>
    <row r="184" spans="1:8" ht="32.25" thickBot="1">
      <c r="A184" s="1"/>
      <c r="B184" s="27" t="s">
        <v>169</v>
      </c>
      <c r="C184" s="14" t="s">
        <v>42</v>
      </c>
      <c r="D184" s="14" t="s">
        <v>39</v>
      </c>
      <c r="E184" s="14" t="s">
        <v>79</v>
      </c>
      <c r="F184" s="21"/>
      <c r="G184" s="123">
        <f>G186+G188+G189+G190</f>
        <v>7200</v>
      </c>
    </row>
    <row r="185" spans="1:8" ht="32.25" thickBot="1">
      <c r="A185" s="1"/>
      <c r="B185" s="27" t="s">
        <v>202</v>
      </c>
      <c r="C185" s="14" t="s">
        <v>42</v>
      </c>
      <c r="D185" s="14" t="s">
        <v>39</v>
      </c>
      <c r="E185" s="14" t="s">
        <v>203</v>
      </c>
      <c r="F185" s="21"/>
      <c r="G185" s="103">
        <f>G186</f>
        <v>1564</v>
      </c>
    </row>
    <row r="186" spans="1:8" ht="126.75" thickBot="1">
      <c r="A186" s="1"/>
      <c r="B186" s="7" t="s">
        <v>52</v>
      </c>
      <c r="C186" s="14" t="s">
        <v>42</v>
      </c>
      <c r="D186" s="14" t="s">
        <v>39</v>
      </c>
      <c r="E186" s="13" t="s">
        <v>102</v>
      </c>
      <c r="F186" s="21">
        <v>100</v>
      </c>
      <c r="G186" s="103">
        <v>1564</v>
      </c>
    </row>
    <row r="187" spans="1:8" ht="32.25" thickBot="1">
      <c r="A187" s="1"/>
      <c r="B187" s="9" t="s">
        <v>204</v>
      </c>
      <c r="C187" s="14" t="s">
        <v>42</v>
      </c>
      <c r="D187" s="14" t="s">
        <v>39</v>
      </c>
      <c r="E187" s="13" t="s">
        <v>205</v>
      </c>
      <c r="F187" s="21"/>
      <c r="G187" s="103">
        <f>G188+G189+G190</f>
        <v>5636</v>
      </c>
    </row>
    <row r="188" spans="1:8" ht="95.25" thickBot="1">
      <c r="A188" s="1"/>
      <c r="B188" s="7" t="s">
        <v>101</v>
      </c>
      <c r="C188" s="14" t="s">
        <v>42</v>
      </c>
      <c r="D188" s="14" t="s">
        <v>39</v>
      </c>
      <c r="E188" s="13" t="s">
        <v>103</v>
      </c>
      <c r="F188" s="21">
        <v>100</v>
      </c>
      <c r="G188" s="103">
        <v>3823</v>
      </c>
    </row>
    <row r="189" spans="1:8" ht="48" thickBot="1">
      <c r="A189" s="1"/>
      <c r="B189" s="7" t="s">
        <v>106</v>
      </c>
      <c r="C189" s="14" t="s">
        <v>42</v>
      </c>
      <c r="D189" s="14" t="s">
        <v>39</v>
      </c>
      <c r="E189" s="13" t="s">
        <v>105</v>
      </c>
      <c r="F189" s="21">
        <v>200</v>
      </c>
      <c r="G189" s="123">
        <v>1806.7529999999999</v>
      </c>
    </row>
    <row r="190" spans="1:8" ht="32.25" thickBot="1">
      <c r="A190" s="1"/>
      <c r="B190" s="7" t="s">
        <v>107</v>
      </c>
      <c r="C190" s="14" t="s">
        <v>42</v>
      </c>
      <c r="D190" s="14" t="s">
        <v>39</v>
      </c>
      <c r="E190" s="13" t="s">
        <v>103</v>
      </c>
      <c r="F190" s="21">
        <v>800</v>
      </c>
      <c r="G190" s="123">
        <v>6.2469999999999999</v>
      </c>
    </row>
    <row r="191" spans="1:8" ht="16.5" thickBot="1">
      <c r="A191" s="36">
        <v>6</v>
      </c>
      <c r="B191" s="56" t="s">
        <v>30</v>
      </c>
      <c r="C191" s="16" t="s">
        <v>41</v>
      </c>
      <c r="D191" s="16"/>
      <c r="E191" s="16"/>
      <c r="F191" s="22"/>
      <c r="G191" s="184">
        <f>G192</f>
        <v>27988.513999999999</v>
      </c>
    </row>
    <row r="192" spans="1:8" ht="16.5" thickBot="1">
      <c r="A192" s="1"/>
      <c r="B192" s="50" t="s">
        <v>31</v>
      </c>
      <c r="C192" s="18" t="s">
        <v>41</v>
      </c>
      <c r="D192" s="18" t="s">
        <v>36</v>
      </c>
      <c r="E192" s="18"/>
      <c r="F192" s="24"/>
      <c r="G192" s="123">
        <f>G193+G199</f>
        <v>27988.513999999999</v>
      </c>
    </row>
    <row r="193" spans="1:9" ht="32.25" thickBot="1">
      <c r="A193" s="1"/>
      <c r="B193" s="49" t="s">
        <v>197</v>
      </c>
      <c r="C193" s="18" t="s">
        <v>41</v>
      </c>
      <c r="D193" s="18" t="s">
        <v>36</v>
      </c>
      <c r="E193" s="18" t="s">
        <v>38</v>
      </c>
      <c r="F193" s="24"/>
      <c r="G193" s="123">
        <f>G194</f>
        <v>27968.513999999999</v>
      </c>
    </row>
    <row r="194" spans="1:9" ht="32.25" thickBot="1">
      <c r="A194" s="1"/>
      <c r="B194" s="9" t="s">
        <v>206</v>
      </c>
      <c r="C194" s="18" t="s">
        <v>41</v>
      </c>
      <c r="D194" s="18" t="s">
        <v>36</v>
      </c>
      <c r="E194" s="18" t="s">
        <v>133</v>
      </c>
      <c r="F194" s="24"/>
      <c r="G194" s="123">
        <f>G195+G200</f>
        <v>27968.513999999999</v>
      </c>
    </row>
    <row r="195" spans="1:9" ht="48" thickBot="1">
      <c r="A195" s="1"/>
      <c r="B195" s="9" t="s">
        <v>207</v>
      </c>
      <c r="C195" s="18" t="s">
        <v>41</v>
      </c>
      <c r="D195" s="18" t="s">
        <v>36</v>
      </c>
      <c r="E195" s="18" t="s">
        <v>156</v>
      </c>
      <c r="F195" s="24"/>
      <c r="G195" s="123">
        <f>G196+G197+G198</f>
        <v>20511.267</v>
      </c>
    </row>
    <row r="196" spans="1:9" ht="111" thickBot="1">
      <c r="A196" s="1"/>
      <c r="B196" s="24" t="s">
        <v>86</v>
      </c>
      <c r="C196" s="14" t="s">
        <v>41</v>
      </c>
      <c r="D196" s="14" t="s">
        <v>36</v>
      </c>
      <c r="E196" s="13" t="s">
        <v>134</v>
      </c>
      <c r="F196" s="24">
        <v>100</v>
      </c>
      <c r="G196" s="103">
        <v>15024.467000000001</v>
      </c>
    </row>
    <row r="197" spans="1:9" ht="48" thickBot="1">
      <c r="A197" s="1"/>
      <c r="B197" s="24" t="s">
        <v>88</v>
      </c>
      <c r="C197" s="14" t="s">
        <v>41</v>
      </c>
      <c r="D197" s="14" t="s">
        <v>36</v>
      </c>
      <c r="E197" s="13" t="s">
        <v>134</v>
      </c>
      <c r="F197" s="24">
        <v>200</v>
      </c>
      <c r="G197" s="110">
        <v>5363.8230000000003</v>
      </c>
      <c r="H197" s="132" t="s">
        <v>348</v>
      </c>
    </row>
    <row r="198" spans="1:9" ht="48" thickBot="1">
      <c r="A198" s="1"/>
      <c r="B198" s="24" t="s">
        <v>89</v>
      </c>
      <c r="C198" s="14" t="s">
        <v>41</v>
      </c>
      <c r="D198" s="14" t="s">
        <v>36</v>
      </c>
      <c r="E198" s="13" t="s">
        <v>134</v>
      </c>
      <c r="F198" s="26">
        <v>800</v>
      </c>
      <c r="G198" s="103">
        <v>122.977</v>
      </c>
    </row>
    <row r="199" spans="1:9" ht="16.5" thickBot="1">
      <c r="A199" s="1"/>
      <c r="B199" s="24"/>
      <c r="C199" s="14" t="s">
        <v>41</v>
      </c>
      <c r="D199" s="14" t="s">
        <v>36</v>
      </c>
      <c r="E199" s="13"/>
      <c r="F199" s="26">
        <v>500</v>
      </c>
      <c r="G199" s="110">
        <v>20</v>
      </c>
      <c r="H199" s="132">
        <v>20</v>
      </c>
    </row>
    <row r="200" spans="1:9" ht="48" thickBot="1">
      <c r="A200" s="1"/>
      <c r="B200" s="24" t="s">
        <v>208</v>
      </c>
      <c r="C200" s="14" t="s">
        <v>41</v>
      </c>
      <c r="D200" s="14" t="s">
        <v>36</v>
      </c>
      <c r="E200" s="13" t="s">
        <v>157</v>
      </c>
      <c r="F200" s="26"/>
      <c r="G200" s="103">
        <f>G201+G202+G203+G204+G205+G206+G207</f>
        <v>7457.2470000000003</v>
      </c>
    </row>
    <row r="201" spans="1:9" ht="111" thickBot="1">
      <c r="A201" s="1"/>
      <c r="B201" s="24" t="s">
        <v>86</v>
      </c>
      <c r="C201" s="14" t="s">
        <v>41</v>
      </c>
      <c r="D201" s="14" t="s">
        <v>36</v>
      </c>
      <c r="E201" s="13" t="s">
        <v>136</v>
      </c>
      <c r="F201" s="24">
        <v>100</v>
      </c>
      <c r="G201" s="124">
        <v>5753.8</v>
      </c>
    </row>
    <row r="202" spans="1:9" ht="48" thickBot="1">
      <c r="A202" s="1"/>
      <c r="B202" s="24" t="s">
        <v>88</v>
      </c>
      <c r="C202" s="14" t="s">
        <v>41</v>
      </c>
      <c r="D202" s="14" t="s">
        <v>36</v>
      </c>
      <c r="E202" s="13" t="s">
        <v>136</v>
      </c>
      <c r="F202" s="24">
        <v>200</v>
      </c>
      <c r="G202" s="124">
        <v>1544.2</v>
      </c>
    </row>
    <row r="203" spans="1:9" ht="48" thickBot="1">
      <c r="A203" s="1"/>
      <c r="B203" s="24" t="s">
        <v>89</v>
      </c>
      <c r="C203" s="14" t="s">
        <v>41</v>
      </c>
      <c r="D203" s="14" t="s">
        <v>36</v>
      </c>
      <c r="E203" s="13" t="s">
        <v>136</v>
      </c>
      <c r="F203" s="21">
        <v>800</v>
      </c>
      <c r="G203" s="122">
        <v>75</v>
      </c>
    </row>
    <row r="204" spans="1:9" ht="48" thickBot="1">
      <c r="A204" s="1"/>
      <c r="B204" s="58" t="s">
        <v>155</v>
      </c>
      <c r="C204" s="14" t="s">
        <v>41</v>
      </c>
      <c r="D204" s="14" t="s">
        <v>36</v>
      </c>
      <c r="E204" s="13" t="s">
        <v>158</v>
      </c>
      <c r="F204" s="21">
        <v>200</v>
      </c>
      <c r="G204" s="104">
        <v>77.451999999999998</v>
      </c>
      <c r="H204" s="132">
        <v>5.1999999999999998E-2</v>
      </c>
    </row>
    <row r="205" spans="1:9" ht="48" thickBot="1">
      <c r="A205" s="1"/>
      <c r="B205" s="58" t="s">
        <v>155</v>
      </c>
      <c r="C205" s="14" t="s">
        <v>41</v>
      </c>
      <c r="D205" s="14" t="s">
        <v>36</v>
      </c>
      <c r="E205" s="13" t="s">
        <v>328</v>
      </c>
      <c r="F205" s="21">
        <v>200</v>
      </c>
      <c r="G205" s="123">
        <v>0</v>
      </c>
    </row>
    <row r="206" spans="1:9" ht="48" thickBot="1">
      <c r="A206" s="1"/>
      <c r="B206" s="58" t="s">
        <v>154</v>
      </c>
      <c r="C206" s="59" t="s">
        <v>41</v>
      </c>
      <c r="D206" s="59" t="s">
        <v>36</v>
      </c>
      <c r="E206" s="60" t="s">
        <v>159</v>
      </c>
      <c r="F206" s="61">
        <v>200</v>
      </c>
      <c r="G206" s="112">
        <v>6.7949999999999999</v>
      </c>
      <c r="I206" s="136">
        <v>5.0000000000000001E-3</v>
      </c>
    </row>
    <row r="207" spans="1:9" ht="48" thickBot="1">
      <c r="A207" s="1"/>
      <c r="B207" s="58" t="s">
        <v>154</v>
      </c>
      <c r="C207" s="59" t="s">
        <v>41</v>
      </c>
      <c r="D207" s="59" t="s">
        <v>36</v>
      </c>
      <c r="E207" s="60" t="s">
        <v>329</v>
      </c>
      <c r="F207" s="61">
        <v>200</v>
      </c>
      <c r="G207" s="122"/>
    </row>
    <row r="208" spans="1:9" ht="16.5" thickBot="1">
      <c r="A208" s="37">
        <v>7</v>
      </c>
      <c r="B208" s="46" t="s">
        <v>21</v>
      </c>
      <c r="C208" s="16">
        <v>10</v>
      </c>
      <c r="D208" s="16"/>
      <c r="E208" s="16"/>
      <c r="F208" s="22"/>
      <c r="G208" s="184">
        <f>G209+G214+G228+G243</f>
        <v>21355.912</v>
      </c>
    </row>
    <row r="209" spans="1:10" ht="16.5" thickBot="1">
      <c r="A209" s="1"/>
      <c r="B209" s="42" t="s">
        <v>27</v>
      </c>
      <c r="C209" s="41">
        <v>10</v>
      </c>
      <c r="D209" s="41" t="s">
        <v>36</v>
      </c>
      <c r="E209" s="41"/>
      <c r="F209" s="39"/>
      <c r="G209" s="127">
        <f t="shared" ref="G209:G210" si="0">G210</f>
        <v>2900</v>
      </c>
    </row>
    <row r="210" spans="1:10" ht="126.75" thickBot="1">
      <c r="A210" s="1"/>
      <c r="B210" s="24" t="s">
        <v>168</v>
      </c>
      <c r="C210" s="18" t="s">
        <v>54</v>
      </c>
      <c r="D210" s="18" t="s">
        <v>36</v>
      </c>
      <c r="E210" s="18" t="s">
        <v>46</v>
      </c>
      <c r="F210" s="24"/>
      <c r="G210" s="122">
        <f t="shared" si="0"/>
        <v>2900</v>
      </c>
    </row>
    <row r="211" spans="1:10" ht="95.25" thickBot="1">
      <c r="A211" s="1"/>
      <c r="B211" s="49" t="s">
        <v>209</v>
      </c>
      <c r="C211" s="18" t="s">
        <v>54</v>
      </c>
      <c r="D211" s="18" t="s">
        <v>36</v>
      </c>
      <c r="E211" s="18" t="s">
        <v>128</v>
      </c>
      <c r="F211" s="24"/>
      <c r="G211" s="122">
        <f>G213</f>
        <v>2900</v>
      </c>
    </row>
    <row r="212" spans="1:10" ht="32.25" thickBot="1">
      <c r="A212" s="1"/>
      <c r="B212" s="9" t="s">
        <v>210</v>
      </c>
      <c r="C212" s="18" t="s">
        <v>54</v>
      </c>
      <c r="D212" s="18" t="s">
        <v>36</v>
      </c>
      <c r="E212" s="18" t="s">
        <v>211</v>
      </c>
      <c r="F212" s="24"/>
      <c r="G212" s="124">
        <f>G213</f>
        <v>2900</v>
      </c>
    </row>
    <row r="213" spans="1:10" ht="63.75" thickBot="1">
      <c r="A213" s="1"/>
      <c r="B213" s="21" t="s">
        <v>129</v>
      </c>
      <c r="C213" s="14">
        <v>10</v>
      </c>
      <c r="D213" s="14" t="s">
        <v>36</v>
      </c>
      <c r="E213" s="13" t="s">
        <v>243</v>
      </c>
      <c r="F213" s="24">
        <v>300</v>
      </c>
      <c r="G213" s="123">
        <v>2900</v>
      </c>
    </row>
    <row r="214" spans="1:10" ht="16.5" thickBot="1">
      <c r="A214" s="1"/>
      <c r="B214" s="47" t="s">
        <v>14</v>
      </c>
      <c r="C214" s="18">
        <v>10</v>
      </c>
      <c r="D214" s="18" t="s">
        <v>37</v>
      </c>
      <c r="E214" s="18"/>
      <c r="F214" s="24"/>
      <c r="G214" s="122">
        <f>G215+G220+G227</f>
        <v>5872.3119999999999</v>
      </c>
    </row>
    <row r="215" spans="1:10" ht="63.75" thickBot="1">
      <c r="A215" s="1"/>
      <c r="B215" s="44" t="s">
        <v>212</v>
      </c>
      <c r="C215" s="18" t="s">
        <v>54</v>
      </c>
      <c r="D215" s="18" t="s">
        <v>37</v>
      </c>
      <c r="E215" s="18" t="s">
        <v>40</v>
      </c>
      <c r="F215" s="24"/>
      <c r="G215" s="122">
        <f>G216</f>
        <v>2476.0720000000001</v>
      </c>
    </row>
    <row r="216" spans="1:10" ht="63.75" thickBot="1">
      <c r="A216" s="1"/>
      <c r="B216" s="9" t="s">
        <v>213</v>
      </c>
      <c r="C216" s="18" t="s">
        <v>54</v>
      </c>
      <c r="D216" s="18" t="s">
        <v>37</v>
      </c>
      <c r="E216" s="18" t="s">
        <v>74</v>
      </c>
      <c r="F216" s="24"/>
      <c r="G216" s="122">
        <f>G217+G219+G218</f>
        <v>2476.0720000000001</v>
      </c>
    </row>
    <row r="217" spans="1:10" ht="48" thickBot="1">
      <c r="A217" s="1"/>
      <c r="B217" s="9" t="s">
        <v>75</v>
      </c>
      <c r="C217" s="18" t="s">
        <v>54</v>
      </c>
      <c r="D217" s="18" t="s">
        <v>37</v>
      </c>
      <c r="E217" s="18" t="s">
        <v>161</v>
      </c>
      <c r="F217" s="24">
        <v>300</v>
      </c>
      <c r="G217" s="112">
        <v>1795.5</v>
      </c>
      <c r="H217" s="132">
        <v>80.572000000000003</v>
      </c>
      <c r="J217" s="131"/>
    </row>
    <row r="218" spans="1:10" ht="60" customHeight="1" thickBot="1">
      <c r="A218" s="1"/>
      <c r="B218" s="49" t="s">
        <v>307</v>
      </c>
      <c r="C218" s="18" t="s">
        <v>54</v>
      </c>
      <c r="D218" s="18" t="s">
        <v>37</v>
      </c>
      <c r="E218" s="18" t="s">
        <v>160</v>
      </c>
      <c r="F218" s="24">
        <v>500</v>
      </c>
      <c r="G218" s="123">
        <v>680.572</v>
      </c>
    </row>
    <row r="219" spans="1:10" ht="48" hidden="1" thickBot="1">
      <c r="A219" s="1"/>
      <c r="B219" s="164" t="s">
        <v>75</v>
      </c>
      <c r="C219" s="14">
        <v>10</v>
      </c>
      <c r="D219" s="14" t="s">
        <v>37</v>
      </c>
      <c r="E219" s="13" t="s">
        <v>161</v>
      </c>
      <c r="F219" s="21">
        <v>300</v>
      </c>
      <c r="G219" s="123"/>
    </row>
    <row r="220" spans="1:10" ht="16.5" thickBot="1">
      <c r="A220" s="15"/>
      <c r="B220" s="74" t="s">
        <v>66</v>
      </c>
      <c r="C220" s="14" t="s">
        <v>54</v>
      </c>
      <c r="D220" s="14" t="s">
        <v>37</v>
      </c>
      <c r="E220" s="14" t="s">
        <v>41</v>
      </c>
      <c r="F220" s="21"/>
      <c r="G220" s="134">
        <f>G221</f>
        <v>3146.24</v>
      </c>
    </row>
    <row r="221" spans="1:10" ht="32.25" thickBot="1">
      <c r="A221" s="1"/>
      <c r="B221" s="165" t="s">
        <v>68</v>
      </c>
      <c r="C221" s="14" t="s">
        <v>54</v>
      </c>
      <c r="D221" s="14" t="s">
        <v>37</v>
      </c>
      <c r="E221" s="14" t="s">
        <v>72</v>
      </c>
      <c r="F221" s="21"/>
      <c r="G221" s="123">
        <f>G222+G223</f>
        <v>3146.24</v>
      </c>
    </row>
    <row r="222" spans="1:10" ht="63.75" thickBot="1">
      <c r="A222" s="1"/>
      <c r="B222" s="28" t="s">
        <v>73</v>
      </c>
      <c r="C222" s="14" t="s">
        <v>54</v>
      </c>
      <c r="D222" s="14" t="s">
        <v>37</v>
      </c>
      <c r="E222" s="13" t="s">
        <v>321</v>
      </c>
      <c r="F222" s="21">
        <v>300</v>
      </c>
      <c r="G222" s="123">
        <v>2949.12</v>
      </c>
    </row>
    <row r="223" spans="1:10" ht="96.6" customHeight="1" thickBot="1">
      <c r="A223" s="1"/>
      <c r="B223" s="28" t="s">
        <v>308</v>
      </c>
      <c r="C223" s="14" t="s">
        <v>54</v>
      </c>
      <c r="D223" s="14" t="s">
        <v>37</v>
      </c>
      <c r="E223" s="14" t="s">
        <v>162</v>
      </c>
      <c r="F223" s="21">
        <v>300</v>
      </c>
      <c r="G223" s="123">
        <v>197.12</v>
      </c>
    </row>
    <row r="224" spans="1:10" ht="36" customHeight="1" thickBot="1">
      <c r="A224" s="1"/>
      <c r="B224" s="188"/>
      <c r="C224" s="14"/>
      <c r="D224" s="14"/>
      <c r="E224" s="14"/>
      <c r="F224" s="21"/>
      <c r="G224" s="187"/>
    </row>
    <row r="225" spans="1:9" ht="36" customHeight="1" thickBot="1">
      <c r="A225" s="1"/>
      <c r="B225" s="188"/>
      <c r="C225" s="14"/>
      <c r="D225" s="14"/>
      <c r="E225" s="14"/>
      <c r="F225" s="21"/>
      <c r="G225" s="187"/>
    </row>
    <row r="226" spans="1:9" ht="31.15" customHeight="1" thickBot="1">
      <c r="A226" s="1"/>
      <c r="B226" s="188"/>
      <c r="C226" s="14"/>
      <c r="D226" s="14"/>
      <c r="E226" s="14"/>
      <c r="F226" s="21"/>
      <c r="G226" s="187"/>
    </row>
    <row r="227" spans="1:9" ht="13.9" customHeight="1" thickBot="1">
      <c r="A227" s="1"/>
      <c r="B227" s="188"/>
      <c r="C227" s="14" t="s">
        <v>54</v>
      </c>
      <c r="D227" s="14" t="s">
        <v>37</v>
      </c>
      <c r="E227" s="13"/>
      <c r="F227" s="21">
        <v>200</v>
      </c>
      <c r="G227" s="104">
        <v>250</v>
      </c>
      <c r="H227" s="132">
        <v>250</v>
      </c>
    </row>
    <row r="228" spans="1:9" ht="16.5" thickBot="1">
      <c r="A228" s="1"/>
      <c r="B228" s="47" t="s">
        <v>22</v>
      </c>
      <c r="C228" s="18">
        <v>10</v>
      </c>
      <c r="D228" s="18" t="s">
        <v>38</v>
      </c>
      <c r="E228" s="18"/>
      <c r="F228" s="24"/>
      <c r="G228" s="123">
        <f>G229</f>
        <v>12297.1</v>
      </c>
    </row>
    <row r="229" spans="1:9" ht="32.25" thickBot="1">
      <c r="A229" s="1"/>
      <c r="B229" s="44" t="s">
        <v>191</v>
      </c>
      <c r="C229" s="18" t="s">
        <v>54</v>
      </c>
      <c r="D229" s="18" t="s">
        <v>38</v>
      </c>
      <c r="E229" s="18" t="s">
        <v>36</v>
      </c>
      <c r="F229" s="24"/>
      <c r="G229" s="123">
        <f>G230</f>
        <v>12297.1</v>
      </c>
    </row>
    <row r="230" spans="1:9" ht="32.25" thickBot="1">
      <c r="A230" s="1"/>
      <c r="B230" s="27" t="s">
        <v>169</v>
      </c>
      <c r="C230" s="18" t="s">
        <v>54</v>
      </c>
      <c r="D230" s="18" t="s">
        <v>38</v>
      </c>
      <c r="E230" s="18" t="s">
        <v>79</v>
      </c>
      <c r="F230" s="24"/>
      <c r="G230" s="123">
        <f>G232+G234+G235+G236+G237+G238+G239</f>
        <v>12297.1</v>
      </c>
    </row>
    <row r="231" spans="1:9" ht="111" thickBot="1">
      <c r="A231" s="1"/>
      <c r="B231" s="27" t="s">
        <v>214</v>
      </c>
      <c r="C231" s="18" t="s">
        <v>54</v>
      </c>
      <c r="D231" s="18" t="s">
        <v>38</v>
      </c>
      <c r="E231" s="18" t="s">
        <v>215</v>
      </c>
      <c r="F231" s="24"/>
      <c r="G231" s="103">
        <f>G232</f>
        <v>85</v>
      </c>
    </row>
    <row r="232" spans="1:9" ht="111" thickBot="1">
      <c r="A232" s="1"/>
      <c r="B232" s="7" t="s">
        <v>108</v>
      </c>
      <c r="C232" s="14">
        <v>10</v>
      </c>
      <c r="D232" s="14" t="s">
        <v>38</v>
      </c>
      <c r="E232" s="13" t="s">
        <v>135</v>
      </c>
      <c r="F232" s="24">
        <v>300</v>
      </c>
      <c r="G232" s="123">
        <v>85</v>
      </c>
    </row>
    <row r="233" spans="1:9" ht="32.25" thickBot="1">
      <c r="A233" s="1"/>
      <c r="B233" s="7" t="s">
        <v>216</v>
      </c>
      <c r="C233" s="14" t="s">
        <v>217</v>
      </c>
      <c r="D233" s="14" t="s">
        <v>38</v>
      </c>
      <c r="E233" s="13" t="s">
        <v>218</v>
      </c>
      <c r="F233" s="24"/>
      <c r="G233" s="103">
        <f>G234+G235+G236+G237+G238+G239</f>
        <v>12212.1</v>
      </c>
    </row>
    <row r="234" spans="1:9" ht="63.75" thickBot="1">
      <c r="A234" s="1"/>
      <c r="B234" s="7" t="s">
        <v>109</v>
      </c>
      <c r="C234" s="14">
        <v>10</v>
      </c>
      <c r="D234" s="14" t="s">
        <v>38</v>
      </c>
      <c r="E234" s="13" t="s">
        <v>110</v>
      </c>
      <c r="F234" s="24">
        <v>300</v>
      </c>
      <c r="G234" s="123">
        <v>454.2</v>
      </c>
    </row>
    <row r="235" spans="1:9" ht="48" thickBot="1">
      <c r="A235" s="1"/>
      <c r="B235" s="9" t="s">
        <v>111</v>
      </c>
      <c r="C235" s="14">
        <v>10</v>
      </c>
      <c r="D235" s="14" t="s">
        <v>38</v>
      </c>
      <c r="E235" s="13" t="s">
        <v>112</v>
      </c>
      <c r="F235" s="24">
        <v>300</v>
      </c>
      <c r="G235" s="122">
        <v>5171</v>
      </c>
    </row>
    <row r="236" spans="1:9" ht="63.75" thickBot="1">
      <c r="A236" s="1"/>
      <c r="B236" s="7" t="s">
        <v>113</v>
      </c>
      <c r="C236" s="14">
        <v>10</v>
      </c>
      <c r="D236" s="14" t="s">
        <v>38</v>
      </c>
      <c r="E236" s="13" t="s">
        <v>114</v>
      </c>
      <c r="F236" s="24">
        <v>300</v>
      </c>
      <c r="G236" s="123">
        <v>3396</v>
      </c>
    </row>
    <row r="237" spans="1:9" ht="48" thickBot="1">
      <c r="A237" s="1"/>
      <c r="B237" s="9" t="s">
        <v>115</v>
      </c>
      <c r="C237" s="14">
        <v>10</v>
      </c>
      <c r="D237" s="14" t="s">
        <v>38</v>
      </c>
      <c r="E237" s="13" t="s">
        <v>116</v>
      </c>
      <c r="F237" s="24">
        <v>300</v>
      </c>
      <c r="G237" s="123">
        <v>3182</v>
      </c>
    </row>
    <row r="238" spans="1:9" ht="63.75" thickBot="1">
      <c r="A238" s="1"/>
      <c r="B238" s="7" t="s">
        <v>117</v>
      </c>
      <c r="C238" s="14">
        <v>10</v>
      </c>
      <c r="D238" s="14" t="s">
        <v>38</v>
      </c>
      <c r="E238" s="13" t="s">
        <v>118</v>
      </c>
      <c r="F238" s="24">
        <v>300</v>
      </c>
      <c r="G238" s="123">
        <v>8.9</v>
      </c>
    </row>
    <row r="239" spans="1:9" ht="56.45" customHeight="1" thickBot="1">
      <c r="A239" s="1"/>
      <c r="B239" s="9" t="s">
        <v>119</v>
      </c>
      <c r="C239" s="14">
        <v>10</v>
      </c>
      <c r="D239" s="14" t="s">
        <v>38</v>
      </c>
      <c r="E239" s="17" t="s">
        <v>120</v>
      </c>
      <c r="F239" s="24">
        <v>300</v>
      </c>
      <c r="G239" s="112">
        <v>0</v>
      </c>
      <c r="I239" s="136">
        <v>110800</v>
      </c>
    </row>
    <row r="240" spans="1:9" ht="22.9" customHeight="1" thickBot="1">
      <c r="A240" s="1"/>
      <c r="B240" s="189"/>
      <c r="C240" s="14"/>
      <c r="D240" s="14"/>
      <c r="E240" s="17"/>
      <c r="F240" s="24"/>
      <c r="G240" s="122"/>
    </row>
    <row r="241" spans="1:8" ht="22.9" customHeight="1" thickBot="1">
      <c r="A241" s="1"/>
      <c r="B241" s="189"/>
      <c r="C241" s="14"/>
      <c r="D241" s="14"/>
      <c r="E241" s="17"/>
      <c r="F241" s="24"/>
      <c r="G241" s="122"/>
    </row>
    <row r="242" spans="1:8" ht="26.45" customHeight="1" thickBot="1">
      <c r="A242" s="1"/>
      <c r="B242" s="189"/>
      <c r="C242" s="14"/>
      <c r="D242" s="14"/>
      <c r="E242" s="17"/>
      <c r="F242" s="24"/>
      <c r="G242" s="122"/>
    </row>
    <row r="243" spans="1:8" ht="31.15" customHeight="1" thickBot="1">
      <c r="A243" s="1"/>
      <c r="B243" s="189"/>
      <c r="C243" s="14" t="s">
        <v>54</v>
      </c>
      <c r="D243" s="14" t="s">
        <v>43</v>
      </c>
      <c r="E243" s="17"/>
      <c r="F243" s="24">
        <v>200</v>
      </c>
      <c r="G243" s="112">
        <v>286.5</v>
      </c>
      <c r="H243" s="132">
        <v>286.5</v>
      </c>
    </row>
    <row r="244" spans="1:8" ht="16.5" thickBot="1">
      <c r="A244" s="36">
        <v>8</v>
      </c>
      <c r="B244" s="52" t="s">
        <v>23</v>
      </c>
      <c r="C244" s="16">
        <v>11</v>
      </c>
      <c r="D244" s="16"/>
      <c r="E244" s="16"/>
      <c r="F244" s="22"/>
      <c r="G244" s="125">
        <f>G245</f>
        <v>420</v>
      </c>
    </row>
    <row r="245" spans="1:8" ht="16.5" thickBot="1">
      <c r="A245" s="1"/>
      <c r="B245" s="42" t="s">
        <v>24</v>
      </c>
      <c r="C245" s="14">
        <v>11</v>
      </c>
      <c r="D245" s="14" t="s">
        <v>40</v>
      </c>
      <c r="E245" s="14"/>
      <c r="F245" s="24"/>
      <c r="G245" s="134">
        <f>G246</f>
        <v>420</v>
      </c>
    </row>
    <row r="246" spans="1:8" ht="48" thickBot="1">
      <c r="A246" s="1"/>
      <c r="B246" s="27" t="s">
        <v>219</v>
      </c>
      <c r="C246" s="14" t="s">
        <v>46</v>
      </c>
      <c r="D246" s="14" t="s">
        <v>40</v>
      </c>
      <c r="E246" s="14" t="s">
        <v>43</v>
      </c>
      <c r="F246" s="24"/>
      <c r="G246" s="123">
        <f>G247</f>
        <v>420</v>
      </c>
    </row>
    <row r="247" spans="1:8" ht="48" thickBot="1">
      <c r="A247" s="1"/>
      <c r="B247" s="27" t="s">
        <v>220</v>
      </c>
      <c r="C247" s="14" t="s">
        <v>46</v>
      </c>
      <c r="D247" s="14" t="s">
        <v>40</v>
      </c>
      <c r="E247" s="14" t="s">
        <v>121</v>
      </c>
      <c r="F247" s="24"/>
      <c r="G247" s="123">
        <f>G249+G248+G250</f>
        <v>420</v>
      </c>
    </row>
    <row r="248" spans="1:8" ht="16.5" thickBot="1">
      <c r="A248" s="1"/>
      <c r="B248" s="27"/>
      <c r="C248" s="14"/>
      <c r="D248" s="14"/>
      <c r="E248" s="14"/>
      <c r="F248" s="24">
        <v>100</v>
      </c>
      <c r="G248" s="123">
        <v>13.75</v>
      </c>
    </row>
    <row r="249" spans="1:8" ht="48" thickBot="1">
      <c r="A249" s="1"/>
      <c r="B249" s="7" t="s">
        <v>122</v>
      </c>
      <c r="C249" s="14">
        <v>11</v>
      </c>
      <c r="D249" s="14" t="s">
        <v>40</v>
      </c>
      <c r="E249" s="13" t="s">
        <v>240</v>
      </c>
      <c r="F249" s="24">
        <v>200</v>
      </c>
      <c r="G249" s="123">
        <v>405.69</v>
      </c>
    </row>
    <row r="250" spans="1:8" ht="16.5" thickBot="1">
      <c r="A250" s="1"/>
      <c r="B250" s="7"/>
      <c r="C250" s="14"/>
      <c r="D250" s="14"/>
      <c r="E250" s="13"/>
      <c r="F250" s="24">
        <v>800</v>
      </c>
      <c r="G250" s="123">
        <v>0.56000000000000005</v>
      </c>
    </row>
    <row r="251" spans="1:8" ht="32.25" thickBot="1">
      <c r="A251" s="36">
        <v>9</v>
      </c>
      <c r="B251" s="57" t="s">
        <v>15</v>
      </c>
      <c r="C251" s="154" t="s">
        <v>45</v>
      </c>
      <c r="D251" s="154"/>
      <c r="E251" s="155"/>
      <c r="F251" s="22"/>
      <c r="G251" s="129">
        <f>G252</f>
        <v>549</v>
      </c>
    </row>
    <row r="252" spans="1:8" ht="32.25" thickBot="1">
      <c r="A252" s="1"/>
      <c r="B252" s="42" t="s">
        <v>150</v>
      </c>
      <c r="C252" s="14">
        <v>13</v>
      </c>
      <c r="D252" s="29" t="s">
        <v>36</v>
      </c>
      <c r="E252" s="26"/>
      <c r="F252" s="21"/>
      <c r="G252" s="123">
        <f>G253</f>
        <v>549</v>
      </c>
    </row>
    <row r="253" spans="1:8" ht="126.75" thickBot="1">
      <c r="A253" s="1"/>
      <c r="B253" s="27" t="s">
        <v>168</v>
      </c>
      <c r="C253" s="14" t="s">
        <v>45</v>
      </c>
      <c r="D253" s="29" t="s">
        <v>36</v>
      </c>
      <c r="E253" s="26">
        <v>11</v>
      </c>
      <c r="F253" s="21"/>
      <c r="G253" s="123">
        <f>G254</f>
        <v>549</v>
      </c>
    </row>
    <row r="254" spans="1:8" ht="32.25" thickBot="1">
      <c r="A254" s="1"/>
      <c r="B254" s="27" t="s">
        <v>170</v>
      </c>
      <c r="C254" s="14" t="s">
        <v>45</v>
      </c>
      <c r="D254" s="29" t="s">
        <v>36</v>
      </c>
      <c r="E254" s="26" t="s">
        <v>69</v>
      </c>
      <c r="F254" s="21"/>
      <c r="G254" s="123">
        <f>G256</f>
        <v>549</v>
      </c>
    </row>
    <row r="255" spans="1:8" ht="48" thickBot="1">
      <c r="A255" s="1"/>
      <c r="B255" s="27" t="s">
        <v>221</v>
      </c>
      <c r="C255" s="14" t="s">
        <v>45</v>
      </c>
      <c r="D255" s="29" t="s">
        <v>36</v>
      </c>
      <c r="E255" s="26" t="s">
        <v>222</v>
      </c>
      <c r="F255" s="21"/>
      <c r="G255" s="103">
        <f>G256</f>
        <v>549</v>
      </c>
    </row>
    <row r="256" spans="1:8" ht="48" thickBot="1">
      <c r="A256" s="1"/>
      <c r="B256" s="7" t="s">
        <v>71</v>
      </c>
      <c r="C256" s="14">
        <v>13</v>
      </c>
      <c r="D256" s="29" t="s">
        <v>36</v>
      </c>
      <c r="E256" s="25" t="s">
        <v>238</v>
      </c>
      <c r="F256" s="25" t="s">
        <v>70</v>
      </c>
      <c r="G256" s="123">
        <v>549</v>
      </c>
    </row>
    <row r="257" spans="1:7" ht="32.25" thickBot="1">
      <c r="A257" s="36">
        <v>10</v>
      </c>
      <c r="B257" s="52" t="s">
        <v>28</v>
      </c>
      <c r="C257" s="16">
        <v>14</v>
      </c>
      <c r="D257" s="16"/>
      <c r="E257" s="16"/>
      <c r="F257" s="22"/>
      <c r="G257" s="129">
        <f>G258+G264</f>
        <v>28968</v>
      </c>
    </row>
    <row r="258" spans="1:7" ht="48" thickBot="1">
      <c r="A258" s="1"/>
      <c r="B258" s="47" t="s">
        <v>29</v>
      </c>
      <c r="C258" s="18">
        <v>14</v>
      </c>
      <c r="D258" s="18" t="s">
        <v>36</v>
      </c>
      <c r="E258" s="18"/>
      <c r="F258" s="24"/>
      <c r="G258" s="123">
        <f>G259</f>
        <v>6479</v>
      </c>
    </row>
    <row r="259" spans="1:7" ht="126.75" thickBot="1">
      <c r="A259" s="1"/>
      <c r="B259" s="24" t="s">
        <v>168</v>
      </c>
      <c r="C259" s="18" t="s">
        <v>48</v>
      </c>
      <c r="D259" s="18" t="s">
        <v>36</v>
      </c>
      <c r="E259" s="18" t="s">
        <v>46</v>
      </c>
      <c r="F259" s="24"/>
      <c r="G259" s="123">
        <f>G260</f>
        <v>6479</v>
      </c>
    </row>
    <row r="260" spans="1:7" ht="95.25" thickBot="1">
      <c r="A260" s="1"/>
      <c r="B260" s="9" t="s">
        <v>209</v>
      </c>
      <c r="C260" s="18" t="s">
        <v>48</v>
      </c>
      <c r="D260" s="18" t="s">
        <v>36</v>
      </c>
      <c r="E260" s="18" t="s">
        <v>128</v>
      </c>
      <c r="F260" s="24"/>
      <c r="G260" s="123">
        <f>G261</f>
        <v>6479</v>
      </c>
    </row>
    <row r="261" spans="1:7" ht="48" thickBot="1">
      <c r="A261" s="1"/>
      <c r="B261" s="165" t="s">
        <v>223</v>
      </c>
      <c r="C261" s="18" t="s">
        <v>48</v>
      </c>
      <c r="D261" s="18" t="s">
        <v>36</v>
      </c>
      <c r="E261" s="18" t="s">
        <v>224</v>
      </c>
      <c r="F261" s="24"/>
      <c r="G261" s="103">
        <f>G263+G262</f>
        <v>6479</v>
      </c>
    </row>
    <row r="262" spans="1:7" ht="48" thickBot="1">
      <c r="A262" s="1"/>
      <c r="B262" s="7" t="s">
        <v>261</v>
      </c>
      <c r="C262" s="14">
        <v>14</v>
      </c>
      <c r="D262" s="14" t="s">
        <v>36</v>
      </c>
      <c r="E262" s="13" t="s">
        <v>260</v>
      </c>
      <c r="F262" s="24">
        <v>500</v>
      </c>
      <c r="G262" s="103">
        <v>3644</v>
      </c>
    </row>
    <row r="263" spans="1:7" ht="48" thickBot="1">
      <c r="A263" s="1"/>
      <c r="B263" s="7" t="s">
        <v>262</v>
      </c>
      <c r="C263" s="14">
        <v>14</v>
      </c>
      <c r="D263" s="14" t="s">
        <v>36</v>
      </c>
      <c r="E263" s="13" t="s">
        <v>130</v>
      </c>
      <c r="F263" s="24">
        <v>500</v>
      </c>
      <c r="G263" s="124">
        <v>2835</v>
      </c>
    </row>
    <row r="264" spans="1:7" ht="16.5" thickBot="1">
      <c r="A264" s="1"/>
      <c r="B264" s="43" t="s">
        <v>47</v>
      </c>
      <c r="C264" s="18" t="s">
        <v>48</v>
      </c>
      <c r="D264" s="18" t="s">
        <v>40</v>
      </c>
      <c r="E264" s="18"/>
      <c r="F264" s="24"/>
      <c r="G264" s="122">
        <f>G265</f>
        <v>22489</v>
      </c>
    </row>
    <row r="265" spans="1:7" ht="126.75" thickBot="1">
      <c r="A265" s="1"/>
      <c r="B265" s="24" t="s">
        <v>168</v>
      </c>
      <c r="C265" s="18" t="s">
        <v>48</v>
      </c>
      <c r="D265" s="18" t="s">
        <v>40</v>
      </c>
      <c r="E265" s="18" t="s">
        <v>46</v>
      </c>
      <c r="F265" s="24"/>
      <c r="G265" s="122">
        <f>G266</f>
        <v>22489</v>
      </c>
    </row>
    <row r="266" spans="1:7" ht="95.25" thickBot="1">
      <c r="A266" s="1"/>
      <c r="B266" s="9" t="s">
        <v>209</v>
      </c>
      <c r="C266" s="18" t="s">
        <v>48</v>
      </c>
      <c r="D266" s="18" t="s">
        <v>40</v>
      </c>
      <c r="E266" s="18" t="s">
        <v>128</v>
      </c>
      <c r="F266" s="24"/>
      <c r="G266" s="122">
        <f>G268</f>
        <v>22489</v>
      </c>
    </row>
    <row r="267" spans="1:7" ht="48" thickBot="1">
      <c r="A267" s="1"/>
      <c r="B267" s="165" t="s">
        <v>225</v>
      </c>
      <c r="C267" s="18" t="s">
        <v>48</v>
      </c>
      <c r="D267" s="18" t="s">
        <v>40</v>
      </c>
      <c r="E267" s="18" t="s">
        <v>226</v>
      </c>
      <c r="F267" s="24"/>
      <c r="G267" s="122">
        <f>G268</f>
        <v>22489</v>
      </c>
    </row>
    <row r="268" spans="1:7" ht="48" thickBot="1">
      <c r="A268" s="1"/>
      <c r="B268" s="8" t="s">
        <v>309</v>
      </c>
      <c r="C268" s="18" t="s">
        <v>48</v>
      </c>
      <c r="D268" s="18" t="s">
        <v>40</v>
      </c>
      <c r="E268" s="17" t="s">
        <v>131</v>
      </c>
      <c r="F268" s="24">
        <v>500</v>
      </c>
      <c r="G268" s="122">
        <v>22489</v>
      </c>
    </row>
    <row r="269" spans="1:7" ht="16.5" thickBot="1">
      <c r="A269" s="1"/>
      <c r="B269" s="52" t="s">
        <v>33</v>
      </c>
      <c r="C269" s="5">
        <v>99</v>
      </c>
      <c r="D269" s="5">
        <v>99</v>
      </c>
      <c r="E269" s="5"/>
      <c r="F269" s="23"/>
      <c r="G269" s="130"/>
    </row>
    <row r="270" spans="1:7">
      <c r="A270" s="2"/>
    </row>
    <row r="271" spans="1:7" ht="18.75">
      <c r="A271" s="3"/>
    </row>
    <row r="272" spans="1:7" ht="18.75">
      <c r="A272" s="3"/>
    </row>
    <row r="273" spans="1:1" ht="18.75">
      <c r="A273" s="3"/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31496062992125984" bottom="0.19685039370078741" header="0.31496062992125984" footer="0.15748031496062992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278"/>
  <sheetViews>
    <sheetView topLeftCell="A164" workbookViewId="0">
      <selection activeCell="I157" sqref="I157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style="131" customWidth="1"/>
    <col min="8" max="8" width="7.42578125" style="132" customWidth="1"/>
    <col min="9" max="9" width="8" style="136" customWidth="1"/>
    <col min="10" max="10" width="10.140625" bestFit="1" customWidth="1"/>
  </cols>
  <sheetData>
    <row r="1" spans="1:10" ht="15.75">
      <c r="A1" s="234" t="s">
        <v>268</v>
      </c>
      <c r="B1" s="234"/>
      <c r="C1" s="234"/>
      <c r="D1" s="234"/>
      <c r="E1" s="234"/>
      <c r="F1" s="234"/>
      <c r="G1" s="234"/>
    </row>
    <row r="2" spans="1:10" ht="15.75">
      <c r="A2" s="235"/>
      <c r="B2" s="235"/>
      <c r="C2" s="235"/>
      <c r="D2" s="235"/>
      <c r="E2" s="235"/>
      <c r="F2" s="235"/>
      <c r="G2" s="235"/>
    </row>
    <row r="3" spans="1:10" ht="15.75">
      <c r="A3" s="190"/>
      <c r="B3" s="190"/>
      <c r="C3" s="242" t="s">
        <v>327</v>
      </c>
      <c r="D3" s="242"/>
      <c r="E3" s="242"/>
      <c r="F3" s="242"/>
      <c r="G3" s="242"/>
    </row>
    <row r="4" spans="1:10" ht="15.75">
      <c r="A4" s="234"/>
      <c r="B4" s="234"/>
      <c r="C4" s="234"/>
      <c r="D4" s="234"/>
      <c r="E4" s="234"/>
      <c r="F4" s="234"/>
      <c r="G4" s="234"/>
    </row>
    <row r="5" spans="1:10" ht="18.75">
      <c r="A5" s="243" t="s">
        <v>247</v>
      </c>
      <c r="B5" s="243"/>
      <c r="C5" s="243"/>
      <c r="D5" s="243"/>
      <c r="E5" s="243"/>
      <c r="F5" s="243"/>
      <c r="G5" s="243"/>
    </row>
    <row r="6" spans="1:10" ht="19.5" thickBot="1">
      <c r="A6" s="233" t="s">
        <v>152</v>
      </c>
      <c r="B6" s="233"/>
      <c r="C6" s="233"/>
      <c r="D6" s="233"/>
      <c r="E6" s="233"/>
      <c r="F6" s="233"/>
      <c r="G6" s="233"/>
    </row>
    <row r="7" spans="1:10">
      <c r="A7" s="236" t="s">
        <v>0</v>
      </c>
      <c r="B7" s="231" t="s">
        <v>1</v>
      </c>
      <c r="C7" s="238" t="s">
        <v>2</v>
      </c>
      <c r="D7" s="238" t="s">
        <v>3</v>
      </c>
      <c r="E7" s="240" t="s">
        <v>4</v>
      </c>
      <c r="F7" s="231" t="s">
        <v>5</v>
      </c>
      <c r="G7" s="245" t="s">
        <v>151</v>
      </c>
    </row>
    <row r="8" spans="1:10" ht="13.5" thickBot="1">
      <c r="A8" s="237"/>
      <c r="B8" s="232"/>
      <c r="C8" s="239"/>
      <c r="D8" s="239"/>
      <c r="E8" s="241"/>
      <c r="F8" s="232"/>
      <c r="G8" s="246"/>
    </row>
    <row r="9" spans="1:10" ht="23.45" customHeight="1" thickBot="1">
      <c r="A9" s="1"/>
      <c r="B9" s="55" t="s">
        <v>6</v>
      </c>
      <c r="C9" s="4"/>
      <c r="D9" s="4"/>
      <c r="E9" s="4"/>
      <c r="F9" s="33"/>
      <c r="G9" s="121">
        <f>G10+G59+G73+G114+G133+G198+G215+G250+G257+G263</f>
        <v>358922.25900000002</v>
      </c>
      <c r="H9" s="137"/>
      <c r="J9" s="170"/>
    </row>
    <row r="10" spans="1:10" ht="22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82">
        <f>G11+G17+G23+G29+G34+G39</f>
        <v>28253</v>
      </c>
    </row>
    <row r="11" spans="1:10" ht="63.75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122">
        <f>G12</f>
        <v>556</v>
      </c>
    </row>
    <row r="12" spans="1:10" ht="48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123">
        <f>G13</f>
        <v>556</v>
      </c>
    </row>
    <row r="13" spans="1:10" ht="48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123">
        <f>G14+G15+G16</f>
        <v>556</v>
      </c>
    </row>
    <row r="14" spans="1:10" ht="126.75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124">
        <v>514</v>
      </c>
    </row>
    <row r="15" spans="1:10" ht="63.75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124">
        <v>41</v>
      </c>
    </row>
    <row r="16" spans="1:10" ht="63.75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124">
        <v>1</v>
      </c>
    </row>
    <row r="17" spans="1:8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122">
        <f>G18</f>
        <v>14823.999999999998</v>
      </c>
    </row>
    <row r="18" spans="1:8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122">
        <f>G19</f>
        <v>14823.999999999998</v>
      </c>
    </row>
    <row r="19" spans="1:8" ht="48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122">
        <f>G20+G21+G22</f>
        <v>14823.999999999998</v>
      </c>
    </row>
    <row r="20" spans="1:8" ht="11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124">
        <v>14521.56</v>
      </c>
    </row>
    <row r="21" spans="1:8" ht="63.75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112">
        <v>294.46100000000001</v>
      </c>
      <c r="H21" s="132">
        <v>30</v>
      </c>
    </row>
    <row r="22" spans="1:8" ht="48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122">
        <v>7.9790000000000001</v>
      </c>
    </row>
    <row r="23" spans="1:8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123">
        <f>G24</f>
        <v>7570</v>
      </c>
    </row>
    <row r="24" spans="1:8" ht="126.75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123">
        <f>G25</f>
        <v>7570</v>
      </c>
    </row>
    <row r="25" spans="1:8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123">
        <f>G26+G27+G28</f>
        <v>7570</v>
      </c>
    </row>
    <row r="26" spans="1:8" ht="11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123">
        <v>6282</v>
      </c>
    </row>
    <row r="27" spans="1:8" ht="63.75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3">
        <v>1286.146</v>
      </c>
    </row>
    <row r="28" spans="1:8" ht="63.75" thickBot="1">
      <c r="A28" s="1"/>
      <c r="B28" s="185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3">
        <v>1.8540000000000001</v>
      </c>
    </row>
    <row r="29" spans="1:8" ht="21.6" customHeight="1" thickBot="1">
      <c r="A29" s="15"/>
      <c r="B29" s="32" t="s">
        <v>351</v>
      </c>
      <c r="C29" s="14" t="s">
        <v>36</v>
      </c>
      <c r="D29" s="14" t="s">
        <v>42</v>
      </c>
      <c r="E29" s="13"/>
      <c r="F29" s="24"/>
      <c r="G29" s="123">
        <f>G30</f>
        <v>731</v>
      </c>
      <c r="H29" s="132">
        <v>731</v>
      </c>
    </row>
    <row r="30" spans="1:8" ht="126.75" thickBot="1">
      <c r="A30" s="1"/>
      <c r="B30" s="53" t="s">
        <v>168</v>
      </c>
      <c r="C30" s="14" t="s">
        <v>36</v>
      </c>
      <c r="D30" s="14" t="s">
        <v>42</v>
      </c>
      <c r="E30" s="13">
        <v>11</v>
      </c>
      <c r="F30" s="24"/>
      <c r="G30" s="123">
        <f>G31</f>
        <v>731</v>
      </c>
    </row>
    <row r="31" spans="1:8" ht="95.25" thickBot="1">
      <c r="A31" s="1"/>
      <c r="B31" s="9" t="s">
        <v>209</v>
      </c>
      <c r="C31" s="14" t="s">
        <v>36</v>
      </c>
      <c r="D31" s="14" t="s">
        <v>42</v>
      </c>
      <c r="E31" s="13" t="s">
        <v>355</v>
      </c>
      <c r="F31" s="24"/>
      <c r="G31" s="123">
        <f>G32</f>
        <v>731</v>
      </c>
    </row>
    <row r="32" spans="1:8" ht="48" thickBot="1">
      <c r="A32" s="1"/>
      <c r="B32" s="191" t="s">
        <v>356</v>
      </c>
      <c r="C32" s="14" t="s">
        <v>36</v>
      </c>
      <c r="D32" s="14" t="s">
        <v>42</v>
      </c>
      <c r="E32" s="13" t="s">
        <v>350</v>
      </c>
      <c r="F32" s="24"/>
      <c r="G32" s="123">
        <f>G33</f>
        <v>731</v>
      </c>
    </row>
    <row r="33" spans="1:9" ht="32.25" thickBot="1">
      <c r="A33" s="1"/>
      <c r="B33" s="7" t="s">
        <v>353</v>
      </c>
      <c r="C33" s="14" t="s">
        <v>36</v>
      </c>
      <c r="D33" s="14" t="s">
        <v>42</v>
      </c>
      <c r="E33" s="13" t="s">
        <v>352</v>
      </c>
      <c r="F33" s="24">
        <v>500</v>
      </c>
      <c r="G33" s="104">
        <v>731</v>
      </c>
      <c r="H33" s="132">
        <v>731</v>
      </c>
    </row>
    <row r="34" spans="1:9" ht="21.6" customHeight="1" thickBot="1">
      <c r="A34" s="1"/>
      <c r="B34" s="47" t="s">
        <v>26</v>
      </c>
      <c r="C34" s="18" t="s">
        <v>36</v>
      </c>
      <c r="D34" s="18">
        <v>11</v>
      </c>
      <c r="E34" s="18"/>
      <c r="F34" s="24"/>
      <c r="G34" s="123">
        <f>G35</f>
        <v>100</v>
      </c>
    </row>
    <row r="35" spans="1:9" ht="126.75" thickBot="1">
      <c r="A35" s="1"/>
      <c r="B35" s="53" t="s">
        <v>168</v>
      </c>
      <c r="C35" s="18" t="s">
        <v>36</v>
      </c>
      <c r="D35" s="18" t="s">
        <v>46</v>
      </c>
      <c r="E35" s="18" t="s">
        <v>46</v>
      </c>
      <c r="F35" s="24"/>
      <c r="G35" s="123">
        <f>G36</f>
        <v>100</v>
      </c>
    </row>
    <row r="36" spans="1:9" ht="32.25" thickBot="1">
      <c r="A36" s="1"/>
      <c r="B36" s="9" t="s">
        <v>170</v>
      </c>
      <c r="C36" s="18" t="s">
        <v>36</v>
      </c>
      <c r="D36" s="18" t="s">
        <v>46</v>
      </c>
      <c r="E36" s="18" t="s">
        <v>69</v>
      </c>
      <c r="F36" s="24"/>
      <c r="G36" s="123">
        <f>G38</f>
        <v>100</v>
      </c>
    </row>
    <row r="37" spans="1:9" ht="32.25" thickBot="1">
      <c r="A37" s="1"/>
      <c r="B37" s="191" t="s">
        <v>171</v>
      </c>
      <c r="C37" s="18" t="s">
        <v>36</v>
      </c>
      <c r="D37" s="18" t="s">
        <v>46</v>
      </c>
      <c r="E37" s="18" t="s">
        <v>172</v>
      </c>
      <c r="F37" s="24"/>
      <c r="G37" s="103">
        <f>G38</f>
        <v>100</v>
      </c>
    </row>
    <row r="38" spans="1:9" ht="32.25" thickBot="1">
      <c r="A38" s="1"/>
      <c r="B38" s="7" t="s">
        <v>127</v>
      </c>
      <c r="C38" s="18" t="s">
        <v>36</v>
      </c>
      <c r="D38" s="18">
        <v>11</v>
      </c>
      <c r="E38" s="13" t="s">
        <v>242</v>
      </c>
      <c r="F38" s="24">
        <v>800</v>
      </c>
      <c r="G38" s="123">
        <v>100</v>
      </c>
    </row>
    <row r="39" spans="1:9" ht="16.5" thickBot="1">
      <c r="A39" s="1"/>
      <c r="B39" s="47" t="s">
        <v>51</v>
      </c>
      <c r="C39" s="18" t="s">
        <v>36</v>
      </c>
      <c r="D39" s="18">
        <v>13</v>
      </c>
      <c r="E39" s="18"/>
      <c r="F39" s="24"/>
      <c r="G39" s="122">
        <f>G40+G45</f>
        <v>4472</v>
      </c>
    </row>
    <row r="40" spans="1:9" ht="32.25" thickBot="1">
      <c r="A40" s="1"/>
      <c r="B40" s="44" t="s">
        <v>191</v>
      </c>
      <c r="C40" s="18" t="s">
        <v>36</v>
      </c>
      <c r="D40" s="18" t="s">
        <v>45</v>
      </c>
      <c r="E40" s="18" t="s">
        <v>36</v>
      </c>
      <c r="F40" s="24"/>
      <c r="G40" s="122">
        <f>G41</f>
        <v>773</v>
      </c>
    </row>
    <row r="41" spans="1:9" ht="32.25" thickBot="1">
      <c r="A41" s="1"/>
      <c r="B41" s="8" t="s">
        <v>169</v>
      </c>
      <c r="C41" s="18" t="s">
        <v>36</v>
      </c>
      <c r="D41" s="18" t="s">
        <v>45</v>
      </c>
      <c r="E41" s="18" t="s">
        <v>79</v>
      </c>
      <c r="F41" s="24"/>
      <c r="G41" s="122">
        <f>G42</f>
        <v>773</v>
      </c>
    </row>
    <row r="42" spans="1:9" ht="63.75" thickBot="1">
      <c r="A42" s="1"/>
      <c r="B42" s="47" t="s">
        <v>228</v>
      </c>
      <c r="C42" s="18" t="s">
        <v>36</v>
      </c>
      <c r="D42" s="18" t="s">
        <v>45</v>
      </c>
      <c r="E42" s="18" t="s">
        <v>227</v>
      </c>
      <c r="F42" s="24"/>
      <c r="G42" s="122">
        <f>G43+G44</f>
        <v>773</v>
      </c>
    </row>
    <row r="43" spans="1:9" ht="111" thickBot="1">
      <c r="A43" s="1"/>
      <c r="B43" s="21" t="s">
        <v>80</v>
      </c>
      <c r="C43" s="18" t="s">
        <v>36</v>
      </c>
      <c r="D43" s="18" t="s">
        <v>45</v>
      </c>
      <c r="E43" s="18" t="s">
        <v>104</v>
      </c>
      <c r="F43" s="24">
        <v>100</v>
      </c>
      <c r="G43" s="122">
        <v>612</v>
      </c>
    </row>
    <row r="44" spans="1:9" ht="63.75" thickBot="1">
      <c r="A44" s="1"/>
      <c r="B44" s="7" t="s">
        <v>81</v>
      </c>
      <c r="C44" s="18" t="s">
        <v>36</v>
      </c>
      <c r="D44" s="18" t="s">
        <v>45</v>
      </c>
      <c r="E44" s="18" t="s">
        <v>104</v>
      </c>
      <c r="F44" s="24">
        <v>200</v>
      </c>
      <c r="G44" s="122">
        <v>161</v>
      </c>
    </row>
    <row r="45" spans="1:9" ht="126.75" thickBot="1">
      <c r="A45" s="1"/>
      <c r="B45" s="48" t="s">
        <v>168</v>
      </c>
      <c r="C45" s="18" t="s">
        <v>36</v>
      </c>
      <c r="D45" s="18" t="s">
        <v>45</v>
      </c>
      <c r="E45" s="18" t="s">
        <v>46</v>
      </c>
      <c r="F45" s="24"/>
      <c r="G45" s="122">
        <f>G49+G46</f>
        <v>3699</v>
      </c>
    </row>
    <row r="46" spans="1:9" ht="32.25" thickBot="1">
      <c r="A46" s="1"/>
      <c r="B46" s="9" t="s">
        <v>170</v>
      </c>
      <c r="C46" s="18" t="s">
        <v>36</v>
      </c>
      <c r="D46" s="18" t="s">
        <v>45</v>
      </c>
      <c r="E46" s="18" t="s">
        <v>69</v>
      </c>
      <c r="F46" s="24"/>
      <c r="G46" s="122">
        <f>G47</f>
        <v>2600</v>
      </c>
    </row>
    <row r="47" spans="1:9" ht="48" thickBot="1">
      <c r="A47" s="1"/>
      <c r="B47" s="191" t="s">
        <v>279</v>
      </c>
      <c r="C47" s="18" t="s">
        <v>36</v>
      </c>
      <c r="D47" s="18" t="s">
        <v>45</v>
      </c>
      <c r="E47" s="18" t="s">
        <v>280</v>
      </c>
      <c r="F47" s="24"/>
      <c r="G47" s="122">
        <f>G48</f>
        <v>2600</v>
      </c>
    </row>
    <row r="48" spans="1:9" ht="48" thickBot="1">
      <c r="A48" s="1"/>
      <c r="B48" s="191" t="s">
        <v>281</v>
      </c>
      <c r="C48" s="18" t="s">
        <v>36</v>
      </c>
      <c r="D48" s="18" t="s">
        <v>45</v>
      </c>
      <c r="E48" s="18" t="s">
        <v>282</v>
      </c>
      <c r="F48" s="24">
        <v>800</v>
      </c>
      <c r="G48" s="112">
        <v>2600</v>
      </c>
      <c r="I48" s="136">
        <v>1300</v>
      </c>
    </row>
    <row r="49" spans="1:7" ht="63.75" thickBot="1">
      <c r="A49" s="1"/>
      <c r="B49" s="44" t="s">
        <v>173</v>
      </c>
      <c r="C49" s="18" t="s">
        <v>36</v>
      </c>
      <c r="D49" s="18" t="s">
        <v>45</v>
      </c>
      <c r="E49" s="18" t="s">
        <v>56</v>
      </c>
      <c r="F49" s="24"/>
      <c r="G49" s="122">
        <f>G50+G53+G56</f>
        <v>1099</v>
      </c>
    </row>
    <row r="50" spans="1:7" ht="95.25" thickBot="1">
      <c r="A50" s="1"/>
      <c r="B50" s="70" t="s">
        <v>174</v>
      </c>
      <c r="C50" s="18" t="s">
        <v>36</v>
      </c>
      <c r="D50" s="18" t="s">
        <v>45</v>
      </c>
      <c r="E50" s="18" t="s">
        <v>175</v>
      </c>
      <c r="F50" s="24"/>
      <c r="G50" s="124">
        <f>G51+G52</f>
        <v>387</v>
      </c>
    </row>
    <row r="51" spans="1:7" ht="126.75" thickBot="1">
      <c r="A51" s="1"/>
      <c r="B51" s="9" t="s">
        <v>57</v>
      </c>
      <c r="C51" s="14" t="s">
        <v>36</v>
      </c>
      <c r="D51" s="14">
        <v>13</v>
      </c>
      <c r="E51" s="13" t="s">
        <v>76</v>
      </c>
      <c r="F51" s="21">
        <v>100</v>
      </c>
      <c r="G51" s="123">
        <v>357.178</v>
      </c>
    </row>
    <row r="52" spans="1:7" ht="63.75" thickBot="1">
      <c r="A52" s="1"/>
      <c r="B52" s="7" t="s">
        <v>58</v>
      </c>
      <c r="C52" s="18" t="s">
        <v>36</v>
      </c>
      <c r="D52" s="14">
        <v>13</v>
      </c>
      <c r="E52" s="13" t="s">
        <v>76</v>
      </c>
      <c r="F52" s="21">
        <v>200</v>
      </c>
      <c r="G52" s="123">
        <v>29.821999999999999</v>
      </c>
    </row>
    <row r="53" spans="1:7" ht="111" thickBot="1">
      <c r="A53" s="1"/>
      <c r="B53" s="7" t="s">
        <v>176</v>
      </c>
      <c r="C53" s="18" t="s">
        <v>177</v>
      </c>
      <c r="D53" s="14" t="s">
        <v>45</v>
      </c>
      <c r="E53" s="13" t="s">
        <v>178</v>
      </c>
      <c r="F53" s="21"/>
      <c r="G53" s="103">
        <f>G54+G55</f>
        <v>376</v>
      </c>
    </row>
    <row r="54" spans="1:7" ht="158.25" thickBot="1">
      <c r="A54" s="1"/>
      <c r="B54" s="9" t="s">
        <v>59</v>
      </c>
      <c r="C54" s="18" t="s">
        <v>36</v>
      </c>
      <c r="D54" s="14" t="s">
        <v>45</v>
      </c>
      <c r="E54" s="13" t="s">
        <v>148</v>
      </c>
      <c r="F54" s="21">
        <v>100</v>
      </c>
      <c r="G54" s="123">
        <v>335</v>
      </c>
    </row>
    <row r="55" spans="1:7" ht="111" thickBot="1">
      <c r="A55" s="1"/>
      <c r="B55" s="9" t="s">
        <v>60</v>
      </c>
      <c r="C55" s="18" t="s">
        <v>36</v>
      </c>
      <c r="D55" s="14" t="s">
        <v>45</v>
      </c>
      <c r="E55" s="13" t="s">
        <v>148</v>
      </c>
      <c r="F55" s="21">
        <v>200</v>
      </c>
      <c r="G55" s="123">
        <v>41</v>
      </c>
    </row>
    <row r="56" spans="1:7" ht="63.75" thickBot="1">
      <c r="A56" s="1"/>
      <c r="B56" s="9" t="s">
        <v>179</v>
      </c>
      <c r="C56" s="18" t="s">
        <v>36</v>
      </c>
      <c r="D56" s="14" t="s">
        <v>45</v>
      </c>
      <c r="E56" s="13" t="s">
        <v>180</v>
      </c>
      <c r="F56" s="21"/>
      <c r="G56" s="103">
        <f>G57+G58</f>
        <v>336</v>
      </c>
    </row>
    <row r="57" spans="1:7" ht="126.75" thickBot="1">
      <c r="A57" s="1"/>
      <c r="B57" s="9" t="s">
        <v>61</v>
      </c>
      <c r="C57" s="14" t="s">
        <v>36</v>
      </c>
      <c r="D57" s="14" t="s">
        <v>45</v>
      </c>
      <c r="E57" s="13" t="s">
        <v>149</v>
      </c>
      <c r="F57" s="21">
        <v>100</v>
      </c>
      <c r="G57" s="123">
        <v>336</v>
      </c>
    </row>
    <row r="58" spans="1:7" ht="79.5" thickBot="1">
      <c r="A58" s="1"/>
      <c r="B58" s="9" t="s">
        <v>62</v>
      </c>
      <c r="C58" s="14" t="s">
        <v>36</v>
      </c>
      <c r="D58" s="14" t="s">
        <v>45</v>
      </c>
      <c r="E58" s="13" t="s">
        <v>149</v>
      </c>
      <c r="F58" s="21">
        <v>200</v>
      </c>
      <c r="G58" s="123"/>
    </row>
    <row r="59" spans="1:7" ht="32.25" thickBot="1">
      <c r="A59" s="37">
        <v>2</v>
      </c>
      <c r="B59" s="52" t="s">
        <v>10</v>
      </c>
      <c r="C59" s="16" t="s">
        <v>37</v>
      </c>
      <c r="D59" s="16"/>
      <c r="E59" s="16"/>
      <c r="F59" s="22"/>
      <c r="G59" s="181">
        <f>G60+G68</f>
        <v>211.97899999999998</v>
      </c>
    </row>
    <row r="60" spans="1:7" ht="48" thickBot="1">
      <c r="A60" s="1"/>
      <c r="B60" s="47" t="s">
        <v>326</v>
      </c>
      <c r="C60" s="18" t="s">
        <v>37</v>
      </c>
      <c r="D60" s="18" t="s">
        <v>39</v>
      </c>
      <c r="E60" s="18"/>
      <c r="F60" s="24"/>
      <c r="G60" s="122">
        <f>G61+G66</f>
        <v>199.97899999999998</v>
      </c>
    </row>
    <row r="61" spans="1:7" ht="95.25" thickBot="1">
      <c r="A61" s="1"/>
      <c r="B61" s="44" t="s">
        <v>181</v>
      </c>
      <c r="C61" s="18" t="s">
        <v>37</v>
      </c>
      <c r="D61" s="18" t="s">
        <v>39</v>
      </c>
      <c r="E61" s="18" t="s">
        <v>37</v>
      </c>
      <c r="F61" s="24"/>
      <c r="G61" s="122">
        <f>G63</f>
        <v>100</v>
      </c>
    </row>
    <row r="62" spans="1:7" ht="48" thickBot="1">
      <c r="A62" s="1"/>
      <c r="B62" s="49" t="s">
        <v>182</v>
      </c>
      <c r="C62" s="18" t="s">
        <v>37</v>
      </c>
      <c r="D62" s="18" t="s">
        <v>39</v>
      </c>
      <c r="E62" s="18" t="s">
        <v>406</v>
      </c>
      <c r="F62" s="24"/>
      <c r="G62" s="122">
        <f>G63</f>
        <v>100</v>
      </c>
    </row>
    <row r="63" spans="1:7" ht="32.25" thickBot="1">
      <c r="A63" s="1"/>
      <c r="B63" s="195" t="s">
        <v>400</v>
      </c>
      <c r="C63" s="18" t="s">
        <v>37</v>
      </c>
      <c r="D63" s="18" t="s">
        <v>39</v>
      </c>
      <c r="E63" s="18" t="s">
        <v>401</v>
      </c>
      <c r="F63" s="24"/>
      <c r="G63" s="122">
        <f>G64</f>
        <v>100</v>
      </c>
    </row>
    <row r="64" spans="1:7" ht="48" thickBot="1">
      <c r="A64" s="1"/>
      <c r="B64" s="150" t="s">
        <v>324</v>
      </c>
      <c r="C64" s="18" t="s">
        <v>37</v>
      </c>
      <c r="D64" s="18" t="s">
        <v>39</v>
      </c>
      <c r="E64" s="17" t="s">
        <v>402</v>
      </c>
      <c r="F64" s="24">
        <v>200</v>
      </c>
      <c r="G64" s="122">
        <v>100</v>
      </c>
    </row>
    <row r="65" spans="1:8" ht="114.6" customHeight="1" thickBot="1">
      <c r="A65" s="1"/>
      <c r="B65" s="24" t="s">
        <v>168</v>
      </c>
      <c r="C65" s="18" t="s">
        <v>37</v>
      </c>
      <c r="D65" s="18" t="s">
        <v>39</v>
      </c>
      <c r="E65" s="17">
        <v>11</v>
      </c>
      <c r="F65" s="24"/>
      <c r="G65" s="148">
        <f>G66</f>
        <v>99.978999999999999</v>
      </c>
    </row>
    <row r="66" spans="1:8" ht="95.25" thickBot="1">
      <c r="A66" s="1"/>
      <c r="B66" s="7" t="s">
        <v>209</v>
      </c>
      <c r="C66" s="18" t="s">
        <v>37</v>
      </c>
      <c r="D66" s="18" t="s">
        <v>39</v>
      </c>
      <c r="E66" s="17" t="s">
        <v>128</v>
      </c>
      <c r="F66" s="21"/>
      <c r="G66" s="151">
        <f>G67</f>
        <v>99.978999999999999</v>
      </c>
    </row>
    <row r="67" spans="1:8" ht="48" thickBot="1">
      <c r="A67" s="1"/>
      <c r="B67" s="150" t="s">
        <v>404</v>
      </c>
      <c r="C67" s="18" t="s">
        <v>37</v>
      </c>
      <c r="D67" s="18" t="s">
        <v>39</v>
      </c>
      <c r="E67" s="152" t="s">
        <v>325</v>
      </c>
      <c r="F67" s="21">
        <v>500</v>
      </c>
      <c r="G67" s="169">
        <v>99.978999999999999</v>
      </c>
    </row>
    <row r="68" spans="1:8" ht="32.25" thickBot="1">
      <c r="A68" s="1"/>
      <c r="B68" s="149" t="s">
        <v>354</v>
      </c>
      <c r="C68" s="18" t="s">
        <v>37</v>
      </c>
      <c r="D68" s="18" t="s">
        <v>48</v>
      </c>
      <c r="E68" s="152"/>
      <c r="F68" s="21"/>
      <c r="G68" s="169">
        <f>G69</f>
        <v>12</v>
      </c>
    </row>
    <row r="69" spans="1:8" ht="95.25" thickBot="1">
      <c r="A69" s="1"/>
      <c r="B69" s="44" t="s">
        <v>181</v>
      </c>
      <c r="C69" s="18" t="s">
        <v>37</v>
      </c>
      <c r="D69" s="18" t="s">
        <v>48</v>
      </c>
      <c r="E69" s="197" t="s">
        <v>37</v>
      </c>
      <c r="F69" s="21"/>
      <c r="G69" s="169">
        <f>G70</f>
        <v>12</v>
      </c>
    </row>
    <row r="70" spans="1:8" ht="50.45" customHeight="1" thickBot="1">
      <c r="A70" s="1"/>
      <c r="B70" s="49" t="s">
        <v>182</v>
      </c>
      <c r="C70" s="18" t="s">
        <v>37</v>
      </c>
      <c r="D70" s="18" t="s">
        <v>48</v>
      </c>
      <c r="E70" s="186" t="s">
        <v>77</v>
      </c>
      <c r="F70" s="21"/>
      <c r="G70" s="169">
        <f>G71</f>
        <v>12</v>
      </c>
    </row>
    <row r="71" spans="1:8" ht="111" thickBot="1">
      <c r="A71" s="1"/>
      <c r="B71" s="196" t="s">
        <v>405</v>
      </c>
      <c r="C71" s="18" t="s">
        <v>37</v>
      </c>
      <c r="D71" s="18" t="s">
        <v>48</v>
      </c>
      <c r="E71" s="186" t="s">
        <v>403</v>
      </c>
      <c r="F71" s="21"/>
      <c r="G71" s="169">
        <f>G72</f>
        <v>12</v>
      </c>
    </row>
    <row r="72" spans="1:8" ht="48" thickBot="1">
      <c r="A72" s="1"/>
      <c r="B72" s="150" t="s">
        <v>404</v>
      </c>
      <c r="C72" s="18" t="s">
        <v>37</v>
      </c>
      <c r="D72" s="18" t="s">
        <v>48</v>
      </c>
      <c r="E72" s="152" t="s">
        <v>407</v>
      </c>
      <c r="F72" s="21">
        <v>500</v>
      </c>
      <c r="G72" s="153">
        <v>12</v>
      </c>
      <c r="H72" s="132">
        <v>12</v>
      </c>
    </row>
    <row r="73" spans="1:8" ht="25.15" customHeight="1" thickBot="1">
      <c r="A73" s="36">
        <v>3</v>
      </c>
      <c r="B73" s="46" t="s">
        <v>12</v>
      </c>
      <c r="C73" s="16" t="s">
        <v>38</v>
      </c>
      <c r="D73" s="16"/>
      <c r="E73" s="16"/>
      <c r="F73" s="22"/>
      <c r="G73" s="180">
        <f>G74+G83+G92</f>
        <v>77402.100000000006</v>
      </c>
    </row>
    <row r="74" spans="1:8" ht="24" customHeight="1" thickBot="1">
      <c r="A74" s="1"/>
      <c r="B74" s="54" t="s">
        <v>32</v>
      </c>
      <c r="C74" s="18" t="s">
        <v>38</v>
      </c>
      <c r="D74" s="18" t="s">
        <v>44</v>
      </c>
      <c r="E74" s="18"/>
      <c r="F74" s="24"/>
      <c r="G74" s="123">
        <f>G75</f>
        <v>3163.4</v>
      </c>
    </row>
    <row r="75" spans="1:8" ht="48" thickBot="1">
      <c r="A75" s="1"/>
      <c r="B75" s="191" t="s">
        <v>183</v>
      </c>
      <c r="C75" s="18" t="s">
        <v>38</v>
      </c>
      <c r="D75" s="18" t="s">
        <v>44</v>
      </c>
      <c r="E75" s="18" t="s">
        <v>41</v>
      </c>
      <c r="F75" s="24"/>
      <c r="G75" s="123">
        <f>G76+G80</f>
        <v>3163.4</v>
      </c>
    </row>
    <row r="76" spans="1:8" ht="63.75" thickBot="1">
      <c r="A76" s="1"/>
      <c r="B76" s="9" t="s">
        <v>246</v>
      </c>
      <c r="C76" s="18" t="s">
        <v>38</v>
      </c>
      <c r="D76" s="18" t="s">
        <v>44</v>
      </c>
      <c r="E76" s="18" t="s">
        <v>141</v>
      </c>
      <c r="F76" s="24"/>
      <c r="G76" s="123">
        <f>G77+G78+G79</f>
        <v>3145</v>
      </c>
    </row>
    <row r="77" spans="1:8" ht="111" thickBot="1">
      <c r="A77" s="1"/>
      <c r="B77" s="7" t="s">
        <v>245</v>
      </c>
      <c r="C77" s="14" t="s">
        <v>38</v>
      </c>
      <c r="D77" s="14" t="s">
        <v>44</v>
      </c>
      <c r="E77" s="13" t="s">
        <v>229</v>
      </c>
      <c r="F77" s="21">
        <v>100</v>
      </c>
      <c r="G77" s="123">
        <v>2665</v>
      </c>
    </row>
    <row r="78" spans="1:8" ht="63.75" thickBot="1">
      <c r="A78" s="1"/>
      <c r="B78" s="7" t="s">
        <v>244</v>
      </c>
      <c r="C78" s="14" t="s">
        <v>38</v>
      </c>
      <c r="D78" s="14" t="s">
        <v>44</v>
      </c>
      <c r="E78" s="13" t="s">
        <v>229</v>
      </c>
      <c r="F78" s="21">
        <v>200</v>
      </c>
      <c r="G78" s="123">
        <v>477.863</v>
      </c>
    </row>
    <row r="79" spans="1:8" ht="32.25" thickBot="1">
      <c r="A79" s="1"/>
      <c r="B79" s="7" t="s">
        <v>190</v>
      </c>
      <c r="C79" s="14" t="s">
        <v>38</v>
      </c>
      <c r="D79" s="14" t="s">
        <v>44</v>
      </c>
      <c r="E79" s="13" t="s">
        <v>229</v>
      </c>
      <c r="F79" s="21">
        <v>800</v>
      </c>
      <c r="G79" s="123">
        <v>2.137</v>
      </c>
    </row>
    <row r="80" spans="1:8" ht="63.75" thickBot="1">
      <c r="A80" s="1"/>
      <c r="B80" s="85" t="s">
        <v>254</v>
      </c>
      <c r="C80" s="75" t="s">
        <v>38</v>
      </c>
      <c r="D80" s="75" t="s">
        <v>44</v>
      </c>
      <c r="E80" s="86" t="s">
        <v>248</v>
      </c>
      <c r="F80" s="21"/>
      <c r="G80" s="123">
        <f>G81</f>
        <v>18.399999999999999</v>
      </c>
    </row>
    <row r="81" spans="1:9" ht="32.25" thickBot="1">
      <c r="A81" s="1"/>
      <c r="B81" s="87" t="s">
        <v>253</v>
      </c>
      <c r="C81" s="75" t="s">
        <v>38</v>
      </c>
      <c r="D81" s="75" t="s">
        <v>44</v>
      </c>
      <c r="E81" s="86" t="s">
        <v>257</v>
      </c>
      <c r="F81" s="21"/>
      <c r="G81" s="123">
        <f>G82</f>
        <v>18.399999999999999</v>
      </c>
    </row>
    <row r="82" spans="1:9" ht="48" thickBot="1">
      <c r="A82" s="1"/>
      <c r="B82" s="85" t="s">
        <v>255</v>
      </c>
      <c r="C82" s="75" t="s">
        <v>38</v>
      </c>
      <c r="D82" s="75" t="s">
        <v>44</v>
      </c>
      <c r="E82" s="86" t="s">
        <v>258</v>
      </c>
      <c r="F82" s="21">
        <v>200</v>
      </c>
      <c r="G82" s="123">
        <v>18.399999999999999</v>
      </c>
    </row>
    <row r="83" spans="1:9" ht="16.5" thickBot="1">
      <c r="A83" s="1"/>
      <c r="B83" s="27" t="s">
        <v>184</v>
      </c>
      <c r="C83" s="14" t="s">
        <v>38</v>
      </c>
      <c r="D83" s="14" t="s">
        <v>39</v>
      </c>
      <c r="E83" s="14"/>
      <c r="F83" s="21"/>
      <c r="G83" s="103">
        <f>G84</f>
        <v>51033.2</v>
      </c>
    </row>
    <row r="84" spans="1:9" ht="63.75" thickBot="1">
      <c r="A84" s="1"/>
      <c r="B84" s="44" t="s">
        <v>212</v>
      </c>
      <c r="C84" s="14" t="s">
        <v>38</v>
      </c>
      <c r="D84" s="14" t="s">
        <v>39</v>
      </c>
      <c r="E84" s="14" t="s">
        <v>40</v>
      </c>
      <c r="F84" s="21"/>
      <c r="G84" s="103">
        <f>G85</f>
        <v>51033.2</v>
      </c>
    </row>
    <row r="85" spans="1:9" ht="48" thickBot="1">
      <c r="A85" s="1"/>
      <c r="B85" s="27" t="s">
        <v>276</v>
      </c>
      <c r="C85" s="75" t="s">
        <v>38</v>
      </c>
      <c r="D85" s="75" t="s">
        <v>39</v>
      </c>
      <c r="E85" s="75" t="s">
        <v>272</v>
      </c>
      <c r="F85" s="76"/>
      <c r="G85" s="103">
        <f>G89+G86</f>
        <v>51033.2</v>
      </c>
    </row>
    <row r="86" spans="1:9" ht="48" thickBot="1">
      <c r="A86" s="1"/>
      <c r="B86" s="27" t="s">
        <v>275</v>
      </c>
      <c r="C86" s="75" t="s">
        <v>38</v>
      </c>
      <c r="D86" s="75" t="s">
        <v>39</v>
      </c>
      <c r="E86" s="75" t="s">
        <v>273</v>
      </c>
      <c r="F86" s="76"/>
      <c r="G86" s="103">
        <f>G88+G87</f>
        <v>34754.199999999997</v>
      </c>
    </row>
    <row r="87" spans="1:9" ht="48" thickBot="1">
      <c r="A87" s="1"/>
      <c r="B87" s="7" t="s">
        <v>359</v>
      </c>
      <c r="C87" s="14" t="s">
        <v>38</v>
      </c>
      <c r="D87" s="14" t="s">
        <v>39</v>
      </c>
      <c r="E87" s="152" t="s">
        <v>377</v>
      </c>
      <c r="F87" s="21">
        <v>500</v>
      </c>
      <c r="G87" s="104">
        <v>31254.2</v>
      </c>
      <c r="H87" s="132">
        <v>31254.2</v>
      </c>
    </row>
    <row r="88" spans="1:9" ht="48" thickBot="1">
      <c r="A88" s="1"/>
      <c r="B88" s="27" t="s">
        <v>304</v>
      </c>
      <c r="C88" s="14" t="s">
        <v>38</v>
      </c>
      <c r="D88" s="14" t="s">
        <v>39</v>
      </c>
      <c r="E88" s="75" t="s">
        <v>277</v>
      </c>
      <c r="F88" s="76">
        <v>500</v>
      </c>
      <c r="G88" s="103">
        <v>3500</v>
      </c>
    </row>
    <row r="89" spans="1:9" ht="63.75" thickBot="1">
      <c r="A89" s="1"/>
      <c r="B89" s="27" t="s">
        <v>274</v>
      </c>
      <c r="C89" s="14" t="s">
        <v>38</v>
      </c>
      <c r="D89" s="14" t="s">
        <v>39</v>
      </c>
      <c r="E89" s="14" t="s">
        <v>271</v>
      </c>
      <c r="F89" s="21"/>
      <c r="G89" s="103">
        <f>G90+G91</f>
        <v>16279</v>
      </c>
    </row>
    <row r="90" spans="1:9" ht="63.75" thickBot="1">
      <c r="A90" s="1"/>
      <c r="B90" s="27" t="s">
        <v>311</v>
      </c>
      <c r="C90" s="14" t="s">
        <v>38</v>
      </c>
      <c r="D90" s="14" t="s">
        <v>39</v>
      </c>
      <c r="E90" s="75" t="s">
        <v>270</v>
      </c>
      <c r="F90" s="21">
        <v>200</v>
      </c>
      <c r="G90" s="104">
        <v>4479</v>
      </c>
      <c r="I90" s="136">
        <v>3660.5</v>
      </c>
    </row>
    <row r="91" spans="1:9" ht="63.75" thickBot="1">
      <c r="A91" s="1"/>
      <c r="B91" s="27" t="s">
        <v>310</v>
      </c>
      <c r="C91" s="14" t="s">
        <v>38</v>
      </c>
      <c r="D91" s="14" t="s">
        <v>39</v>
      </c>
      <c r="E91" s="75" t="s">
        <v>270</v>
      </c>
      <c r="F91" s="21">
        <v>500</v>
      </c>
      <c r="G91" s="104">
        <v>11800</v>
      </c>
      <c r="H91" s="132">
        <v>3660.5</v>
      </c>
    </row>
    <row r="92" spans="1:9" ht="24" customHeight="1" thickBot="1">
      <c r="A92" s="1"/>
      <c r="B92" s="42" t="s">
        <v>305</v>
      </c>
      <c r="C92" s="14" t="s">
        <v>38</v>
      </c>
      <c r="D92" s="14">
        <v>12</v>
      </c>
      <c r="E92" s="14"/>
      <c r="F92" s="21"/>
      <c r="G92" s="123">
        <f>G93+G98+G101+G106</f>
        <v>23205.5</v>
      </c>
    </row>
    <row r="93" spans="1:9" ht="63.75" thickBot="1">
      <c r="A93" s="1"/>
      <c r="B93" s="44" t="s">
        <v>212</v>
      </c>
      <c r="C93" s="14" t="s">
        <v>38</v>
      </c>
      <c r="D93" s="14">
        <v>12</v>
      </c>
      <c r="E93" s="14" t="s">
        <v>40</v>
      </c>
      <c r="F93" s="21"/>
      <c r="G93" s="123">
        <f>G94</f>
        <v>11266</v>
      </c>
    </row>
    <row r="94" spans="1:9" ht="63.75" thickBot="1">
      <c r="A94" s="1"/>
      <c r="B94" s="27" t="s">
        <v>370</v>
      </c>
      <c r="C94" s="14" t="s">
        <v>38</v>
      </c>
      <c r="D94" s="14">
        <v>12</v>
      </c>
      <c r="E94" s="14" t="s">
        <v>374</v>
      </c>
      <c r="F94" s="21"/>
      <c r="G94" s="123">
        <f>G95</f>
        <v>11266</v>
      </c>
    </row>
    <row r="95" spans="1:9" ht="32.25" thickBot="1">
      <c r="A95" s="1"/>
      <c r="B95" s="27" t="s">
        <v>371</v>
      </c>
      <c r="C95" s="14" t="s">
        <v>38</v>
      </c>
      <c r="D95" s="14">
        <v>12</v>
      </c>
      <c r="E95" s="14" t="s">
        <v>375</v>
      </c>
      <c r="F95" s="21"/>
      <c r="G95" s="123">
        <f>G96+G97</f>
        <v>11266</v>
      </c>
    </row>
    <row r="96" spans="1:9" ht="22.15" customHeight="1" thickBot="1">
      <c r="A96" s="1"/>
      <c r="B96" s="27" t="s">
        <v>373</v>
      </c>
      <c r="C96" s="14" t="s">
        <v>38</v>
      </c>
      <c r="D96" s="14">
        <v>12</v>
      </c>
      <c r="E96" s="14" t="s">
        <v>372</v>
      </c>
      <c r="F96" s="21">
        <v>400</v>
      </c>
      <c r="G96" s="104">
        <v>11200</v>
      </c>
      <c r="H96" s="132">
        <v>11200</v>
      </c>
    </row>
    <row r="97" spans="1:8" ht="23.45" customHeight="1" thickBot="1">
      <c r="A97" s="1"/>
      <c r="B97" s="27" t="s">
        <v>373</v>
      </c>
      <c r="C97" s="14" t="s">
        <v>38</v>
      </c>
      <c r="D97" s="14">
        <v>12</v>
      </c>
      <c r="E97" s="14" t="s">
        <v>369</v>
      </c>
      <c r="F97" s="21">
        <v>400</v>
      </c>
      <c r="G97" s="104">
        <v>66</v>
      </c>
      <c r="H97" s="132">
        <v>66</v>
      </c>
    </row>
    <row r="98" spans="1:8" ht="48" thickBot="1">
      <c r="A98" s="1"/>
      <c r="B98" s="27" t="s">
        <v>185</v>
      </c>
      <c r="C98" s="14" t="s">
        <v>38</v>
      </c>
      <c r="D98" s="14" t="s">
        <v>49</v>
      </c>
      <c r="E98" s="14" t="s">
        <v>42</v>
      </c>
      <c r="F98" s="21"/>
      <c r="G98" s="123">
        <f>G99</f>
        <v>300</v>
      </c>
    </row>
    <row r="99" spans="1:8" ht="32.25" thickBot="1">
      <c r="A99" s="1"/>
      <c r="B99" s="9" t="s">
        <v>186</v>
      </c>
      <c r="C99" s="14" t="s">
        <v>38</v>
      </c>
      <c r="D99" s="14" t="s">
        <v>49</v>
      </c>
      <c r="E99" s="14" t="s">
        <v>78</v>
      </c>
      <c r="F99" s="21"/>
      <c r="G99" s="123">
        <f>G100</f>
        <v>300</v>
      </c>
    </row>
    <row r="100" spans="1:8" ht="48" thickBot="1">
      <c r="A100" s="1"/>
      <c r="B100" s="7" t="s">
        <v>64</v>
      </c>
      <c r="C100" s="14" t="s">
        <v>38</v>
      </c>
      <c r="D100" s="14" t="s">
        <v>49</v>
      </c>
      <c r="E100" s="13" t="s">
        <v>241</v>
      </c>
      <c r="F100" s="21">
        <v>200</v>
      </c>
      <c r="G100" s="123">
        <v>300</v>
      </c>
    </row>
    <row r="101" spans="1:8" ht="48" thickBot="1">
      <c r="A101" s="1"/>
      <c r="B101" s="27" t="s">
        <v>164</v>
      </c>
      <c r="C101" s="14" t="s">
        <v>38</v>
      </c>
      <c r="D101" s="14" t="s">
        <v>49</v>
      </c>
      <c r="E101" s="14" t="s">
        <v>54</v>
      </c>
      <c r="F101" s="21"/>
      <c r="G101" s="123">
        <f>G102</f>
        <v>11032</v>
      </c>
    </row>
    <row r="102" spans="1:8" ht="48" thickBot="1">
      <c r="A102" s="1"/>
      <c r="B102" s="49" t="s">
        <v>187</v>
      </c>
      <c r="C102" s="14" t="s">
        <v>38</v>
      </c>
      <c r="D102" s="14" t="s">
        <v>49</v>
      </c>
      <c r="E102" s="14" t="s">
        <v>146</v>
      </c>
      <c r="F102" s="21"/>
      <c r="G102" s="123">
        <f>G103+G104+G105</f>
        <v>11032</v>
      </c>
    </row>
    <row r="103" spans="1:8" ht="78.599999999999994" customHeight="1" thickBot="1">
      <c r="A103" s="1"/>
      <c r="B103" s="21" t="s">
        <v>188</v>
      </c>
      <c r="C103" s="14" t="s">
        <v>38</v>
      </c>
      <c r="D103" s="14" t="s">
        <v>49</v>
      </c>
      <c r="E103" s="13" t="s">
        <v>147</v>
      </c>
      <c r="F103" s="21">
        <v>100</v>
      </c>
      <c r="G103" s="123">
        <v>7249.5</v>
      </c>
    </row>
    <row r="104" spans="1:8" ht="48" thickBot="1">
      <c r="A104" s="1"/>
      <c r="B104" s="7" t="s">
        <v>189</v>
      </c>
      <c r="C104" s="14" t="s">
        <v>38</v>
      </c>
      <c r="D104" s="14" t="s">
        <v>49</v>
      </c>
      <c r="E104" s="13" t="s">
        <v>147</v>
      </c>
      <c r="F104" s="21">
        <v>200</v>
      </c>
      <c r="G104" s="104">
        <v>3718.5</v>
      </c>
      <c r="H104" s="132">
        <v>120</v>
      </c>
    </row>
    <row r="105" spans="1:8" ht="32.25" thickBot="1">
      <c r="A105" s="1"/>
      <c r="B105" s="7" t="s">
        <v>190</v>
      </c>
      <c r="C105" s="14" t="s">
        <v>38</v>
      </c>
      <c r="D105" s="14" t="s">
        <v>49</v>
      </c>
      <c r="E105" s="13" t="s">
        <v>147</v>
      </c>
      <c r="F105" s="21">
        <v>800</v>
      </c>
      <c r="G105" s="123">
        <v>64</v>
      </c>
    </row>
    <row r="106" spans="1:8" ht="112.15" customHeight="1" thickBot="1">
      <c r="A106" s="1"/>
      <c r="B106" s="24" t="s">
        <v>168</v>
      </c>
      <c r="C106" s="14" t="s">
        <v>38</v>
      </c>
      <c r="D106" s="14" t="s">
        <v>49</v>
      </c>
      <c r="E106" s="13">
        <v>11</v>
      </c>
      <c r="F106" s="21"/>
      <c r="G106" s="123">
        <f>G107+G110</f>
        <v>607.5</v>
      </c>
    </row>
    <row r="107" spans="1:8" ht="90.6" customHeight="1" thickBot="1">
      <c r="A107" s="1"/>
      <c r="B107" s="9" t="s">
        <v>209</v>
      </c>
      <c r="C107" s="14" t="s">
        <v>251</v>
      </c>
      <c r="D107" s="14" t="s">
        <v>49</v>
      </c>
      <c r="E107" s="13" t="s">
        <v>128</v>
      </c>
      <c r="F107" s="21"/>
      <c r="G107" s="123">
        <f>G108</f>
        <v>67.5</v>
      </c>
    </row>
    <row r="108" spans="1:8" ht="32.25" thickBot="1">
      <c r="A108" s="1"/>
      <c r="B108" s="114" t="s">
        <v>286</v>
      </c>
      <c r="C108" s="75" t="s">
        <v>38</v>
      </c>
      <c r="D108" s="75" t="s">
        <v>49</v>
      </c>
      <c r="E108" s="86" t="s">
        <v>283</v>
      </c>
      <c r="F108" s="21"/>
      <c r="G108" s="123">
        <f>G109</f>
        <v>67.5</v>
      </c>
    </row>
    <row r="109" spans="1:8" ht="48" thickBot="1">
      <c r="A109" s="1"/>
      <c r="B109" s="7" t="s">
        <v>306</v>
      </c>
      <c r="C109" s="14" t="s">
        <v>38</v>
      </c>
      <c r="D109" s="14" t="s">
        <v>49</v>
      </c>
      <c r="E109" s="86" t="s">
        <v>292</v>
      </c>
      <c r="F109" s="21">
        <v>500</v>
      </c>
      <c r="G109" s="123">
        <v>67.5</v>
      </c>
    </row>
    <row r="110" spans="1:8" ht="63.75" thickBot="1">
      <c r="A110" s="1"/>
      <c r="B110" s="44" t="s">
        <v>212</v>
      </c>
      <c r="C110" s="18" t="s">
        <v>38</v>
      </c>
      <c r="D110" s="18" t="s">
        <v>49</v>
      </c>
      <c r="E110" s="186">
        <v>2</v>
      </c>
      <c r="F110" s="21"/>
      <c r="G110" s="169">
        <f>G111</f>
        <v>540</v>
      </c>
    </row>
    <row r="111" spans="1:8" ht="48" thickBot="1">
      <c r="A111" s="1"/>
      <c r="B111" s="9" t="s">
        <v>376</v>
      </c>
      <c r="C111" s="18" t="s">
        <v>38</v>
      </c>
      <c r="D111" s="18" t="s">
        <v>49</v>
      </c>
      <c r="E111" s="186" t="s">
        <v>272</v>
      </c>
      <c r="F111" s="21"/>
      <c r="G111" s="169">
        <f>G112</f>
        <v>540</v>
      </c>
    </row>
    <row r="112" spans="1:8" ht="63.75" thickBot="1">
      <c r="A112" s="1"/>
      <c r="B112" s="191" t="s">
        <v>378</v>
      </c>
      <c r="C112" s="18" t="s">
        <v>38</v>
      </c>
      <c r="D112" s="18" t="s">
        <v>49</v>
      </c>
      <c r="E112" s="186" t="s">
        <v>271</v>
      </c>
      <c r="F112" s="21"/>
      <c r="G112" s="169">
        <f>G113</f>
        <v>540</v>
      </c>
    </row>
    <row r="113" spans="1:8" ht="32.25" thickBot="1">
      <c r="A113" s="1"/>
      <c r="B113" s="7" t="s">
        <v>360</v>
      </c>
      <c r="C113" s="18" t="s">
        <v>38</v>
      </c>
      <c r="D113" s="18" t="s">
        <v>49</v>
      </c>
      <c r="E113" s="152" t="s">
        <v>414</v>
      </c>
      <c r="F113" s="21">
        <v>500</v>
      </c>
      <c r="G113" s="153">
        <v>540</v>
      </c>
      <c r="H113" s="132">
        <v>540</v>
      </c>
    </row>
    <row r="114" spans="1:8" ht="30.6" customHeight="1" thickBot="1">
      <c r="A114" s="1">
        <v>4</v>
      </c>
      <c r="B114" s="57" t="s">
        <v>330</v>
      </c>
      <c r="C114" s="16" t="s">
        <v>44</v>
      </c>
      <c r="D114" s="16"/>
      <c r="E114" s="156"/>
      <c r="F114" s="157"/>
      <c r="G114" s="183">
        <f>G115+G120+G125</f>
        <v>1346.0610000000001</v>
      </c>
    </row>
    <row r="115" spans="1:8" ht="27" customHeight="1" thickBot="1">
      <c r="A115" s="1"/>
      <c r="B115" s="159" t="s">
        <v>333</v>
      </c>
      <c r="C115" s="18" t="s">
        <v>44</v>
      </c>
      <c r="D115" s="18" t="s">
        <v>36</v>
      </c>
      <c r="E115" s="86"/>
      <c r="F115" s="21"/>
      <c r="G115" s="151">
        <f>G116</f>
        <v>500</v>
      </c>
    </row>
    <row r="116" spans="1:8" ht="95.25" thickBot="1">
      <c r="A116" s="1"/>
      <c r="B116" s="160" t="s">
        <v>331</v>
      </c>
      <c r="C116" s="18" t="s">
        <v>44</v>
      </c>
      <c r="D116" s="18" t="s">
        <v>36</v>
      </c>
      <c r="E116" s="86">
        <v>11</v>
      </c>
      <c r="F116" s="21"/>
      <c r="G116" s="151">
        <f>G117</f>
        <v>500</v>
      </c>
    </row>
    <row r="117" spans="1:8" ht="79.5" thickBot="1">
      <c r="A117" s="1"/>
      <c r="B117" s="7" t="s">
        <v>332</v>
      </c>
      <c r="C117" s="18" t="s">
        <v>44</v>
      </c>
      <c r="D117" s="18" t="s">
        <v>36</v>
      </c>
      <c r="E117" s="86" t="s">
        <v>128</v>
      </c>
      <c r="F117" s="21"/>
      <c r="G117" s="151">
        <f>G118</f>
        <v>500</v>
      </c>
    </row>
    <row r="118" spans="1:8" ht="50.45" customHeight="1" thickBot="1">
      <c r="A118" s="1"/>
      <c r="B118" s="7" t="s">
        <v>394</v>
      </c>
      <c r="C118" s="18" t="s">
        <v>44</v>
      </c>
      <c r="D118" s="18" t="s">
        <v>36</v>
      </c>
      <c r="E118" s="86" t="s">
        <v>226</v>
      </c>
      <c r="F118" s="21"/>
      <c r="G118" s="151">
        <f>G119</f>
        <v>500</v>
      </c>
    </row>
    <row r="119" spans="1:8" ht="48" thickBot="1">
      <c r="A119" s="1"/>
      <c r="B119" s="7" t="s">
        <v>334</v>
      </c>
      <c r="C119" s="18" t="s">
        <v>44</v>
      </c>
      <c r="D119" s="18" t="s">
        <v>36</v>
      </c>
      <c r="E119" s="86" t="s">
        <v>335</v>
      </c>
      <c r="F119" s="21">
        <v>500</v>
      </c>
      <c r="G119" s="169">
        <v>500</v>
      </c>
    </row>
    <row r="120" spans="1:8" ht="16.5" thickBot="1">
      <c r="A120" s="1"/>
      <c r="B120" s="194" t="s">
        <v>362</v>
      </c>
      <c r="C120" s="18" t="s">
        <v>44</v>
      </c>
      <c r="D120" s="18" t="s">
        <v>40</v>
      </c>
      <c r="E120" s="86"/>
      <c r="F120" s="21"/>
      <c r="G120" s="169">
        <f>G121</f>
        <v>100</v>
      </c>
      <c r="H120" s="132">
        <v>100</v>
      </c>
    </row>
    <row r="121" spans="1:8" ht="114.6" customHeight="1" thickBot="1">
      <c r="A121" s="1"/>
      <c r="B121" s="53" t="s">
        <v>168</v>
      </c>
      <c r="C121" s="18" t="s">
        <v>44</v>
      </c>
      <c r="D121" s="18" t="s">
        <v>40</v>
      </c>
      <c r="E121" s="86">
        <v>11</v>
      </c>
      <c r="F121" s="21"/>
      <c r="G121" s="169">
        <f>G122</f>
        <v>100</v>
      </c>
    </row>
    <row r="122" spans="1:8" ht="82.9" customHeight="1" thickBot="1">
      <c r="A122" s="1"/>
      <c r="B122" s="9" t="s">
        <v>209</v>
      </c>
      <c r="C122" s="18" t="s">
        <v>44</v>
      </c>
      <c r="D122" s="18" t="s">
        <v>40</v>
      </c>
      <c r="E122" s="86" t="s">
        <v>128</v>
      </c>
      <c r="F122" s="21"/>
      <c r="G122" s="169">
        <f>G123</f>
        <v>100</v>
      </c>
    </row>
    <row r="123" spans="1:8" ht="48" thickBot="1">
      <c r="A123" s="1"/>
      <c r="B123" s="191" t="s">
        <v>356</v>
      </c>
      <c r="C123" s="18" t="s">
        <v>44</v>
      </c>
      <c r="D123" s="18" t="s">
        <v>40</v>
      </c>
      <c r="E123" s="86" t="s">
        <v>350</v>
      </c>
      <c r="F123" s="21"/>
      <c r="G123" s="169">
        <f>G124</f>
        <v>100</v>
      </c>
    </row>
    <row r="124" spans="1:8" ht="32.25" thickBot="1">
      <c r="A124" s="1"/>
      <c r="B124" s="7" t="s">
        <v>408</v>
      </c>
      <c r="C124" s="18" t="s">
        <v>44</v>
      </c>
      <c r="D124" s="18" t="s">
        <v>40</v>
      </c>
      <c r="E124" s="86" t="s">
        <v>357</v>
      </c>
      <c r="F124" s="21">
        <v>500</v>
      </c>
      <c r="G124" s="153">
        <v>100</v>
      </c>
    </row>
    <row r="125" spans="1:8" ht="19.899999999999999" customHeight="1" thickBot="1">
      <c r="A125" s="1"/>
      <c r="B125" s="191" t="s">
        <v>363</v>
      </c>
      <c r="C125" s="18" t="s">
        <v>44</v>
      </c>
      <c r="D125" s="18" t="s">
        <v>37</v>
      </c>
      <c r="E125" s="86"/>
      <c r="F125" s="21"/>
      <c r="G125" s="169">
        <f>G126+G129</f>
        <v>746.06100000000004</v>
      </c>
      <c r="H125" s="132">
        <v>489.15300000000002</v>
      </c>
    </row>
    <row r="126" spans="1:8" ht="45.6" customHeight="1" thickBot="1">
      <c r="A126" s="1"/>
      <c r="B126" s="24" t="s">
        <v>379</v>
      </c>
      <c r="C126" s="18" t="s">
        <v>44</v>
      </c>
      <c r="D126" s="18" t="s">
        <v>37</v>
      </c>
      <c r="E126" s="75" t="s">
        <v>39</v>
      </c>
      <c r="F126" s="21"/>
      <c r="G126" s="169">
        <f>G127</f>
        <v>489.15300000000002</v>
      </c>
    </row>
    <row r="127" spans="1:8" ht="32.25" thickBot="1">
      <c r="A127" s="1"/>
      <c r="B127" s="191" t="s">
        <v>380</v>
      </c>
      <c r="C127" s="18" t="s">
        <v>44</v>
      </c>
      <c r="D127" s="18" t="s">
        <v>37</v>
      </c>
      <c r="E127" s="86" t="s">
        <v>383</v>
      </c>
      <c r="F127" s="21"/>
      <c r="G127" s="169">
        <f>G128</f>
        <v>489.15300000000002</v>
      </c>
    </row>
    <row r="128" spans="1:8" ht="32.25" thickBot="1">
      <c r="A128" s="1"/>
      <c r="B128" s="7" t="s">
        <v>381</v>
      </c>
      <c r="C128" s="18" t="s">
        <v>44</v>
      </c>
      <c r="D128" s="18" t="s">
        <v>37</v>
      </c>
      <c r="E128" s="86" t="s">
        <v>382</v>
      </c>
      <c r="F128" s="21">
        <v>500</v>
      </c>
      <c r="G128" s="153">
        <v>489.15300000000002</v>
      </c>
      <c r="H128" s="132">
        <v>489.15300000000002</v>
      </c>
    </row>
    <row r="129" spans="1:11" ht="63.75" thickBot="1">
      <c r="A129" s="1"/>
      <c r="B129" s="44" t="s">
        <v>212</v>
      </c>
      <c r="C129" s="18" t="s">
        <v>44</v>
      </c>
      <c r="D129" s="18" t="s">
        <v>37</v>
      </c>
      <c r="E129" s="75" t="s">
        <v>40</v>
      </c>
      <c r="F129" s="21"/>
      <c r="G129" s="169">
        <f>G130</f>
        <v>256.90800000000002</v>
      </c>
    </row>
    <row r="130" spans="1:11" ht="63.75" thickBot="1">
      <c r="A130" s="1"/>
      <c r="B130" s="27" t="s">
        <v>370</v>
      </c>
      <c r="C130" s="18" t="s">
        <v>44</v>
      </c>
      <c r="D130" s="18" t="s">
        <v>37</v>
      </c>
      <c r="E130" s="75" t="s">
        <v>374</v>
      </c>
      <c r="F130" s="21"/>
      <c r="G130" s="169">
        <f>G131</f>
        <v>256.90800000000002</v>
      </c>
    </row>
    <row r="131" spans="1:11" ht="32.25" thickBot="1">
      <c r="A131" s="1"/>
      <c r="B131" s="191" t="s">
        <v>386</v>
      </c>
      <c r="C131" s="18" t="s">
        <v>44</v>
      </c>
      <c r="D131" s="18" t="s">
        <v>37</v>
      </c>
      <c r="E131" s="86" t="s">
        <v>384</v>
      </c>
      <c r="F131" s="21"/>
      <c r="G131" s="169">
        <f>G132</f>
        <v>256.90800000000002</v>
      </c>
    </row>
    <row r="132" spans="1:11" ht="32.25" thickBot="1">
      <c r="A132" s="1"/>
      <c r="B132" s="7" t="s">
        <v>367</v>
      </c>
      <c r="C132" s="18" t="s">
        <v>44</v>
      </c>
      <c r="D132" s="18" t="s">
        <v>37</v>
      </c>
      <c r="E132" s="86" t="s">
        <v>385</v>
      </c>
      <c r="F132" s="21">
        <v>500</v>
      </c>
      <c r="G132" s="153">
        <v>256.90800000000002</v>
      </c>
      <c r="H132" s="132">
        <v>256.90800000000002</v>
      </c>
    </row>
    <row r="133" spans="1:11" ht="27" customHeight="1" thickBot="1">
      <c r="A133" s="36">
        <v>5</v>
      </c>
      <c r="B133" s="46" t="s">
        <v>16</v>
      </c>
      <c r="C133" s="16" t="s">
        <v>42</v>
      </c>
      <c r="D133" s="16"/>
      <c r="E133" s="16"/>
      <c r="F133" s="22"/>
      <c r="G133" s="125">
        <f>G134+G143+G175+G189</f>
        <v>172427.69299999997</v>
      </c>
    </row>
    <row r="134" spans="1:11" ht="21" customHeight="1" thickBot="1">
      <c r="A134" s="1"/>
      <c r="B134" s="47" t="s">
        <v>17</v>
      </c>
      <c r="C134" s="18" t="s">
        <v>42</v>
      </c>
      <c r="D134" s="18" t="s">
        <v>36</v>
      </c>
      <c r="E134" s="18"/>
      <c r="F134" s="24"/>
      <c r="G134" s="123">
        <f>G135</f>
        <v>21372.411999999997</v>
      </c>
    </row>
    <row r="135" spans="1:11" ht="32.25" thickBot="1">
      <c r="A135" s="1"/>
      <c r="B135" s="44" t="s">
        <v>191</v>
      </c>
      <c r="C135" s="18" t="s">
        <v>42</v>
      </c>
      <c r="D135" s="18" t="s">
        <v>36</v>
      </c>
      <c r="E135" s="18" t="s">
        <v>36</v>
      </c>
      <c r="F135" s="24"/>
      <c r="G135" s="123">
        <f>G136</f>
        <v>21372.411999999997</v>
      </c>
    </row>
    <row r="136" spans="1:11" ht="32.25" thickBot="1">
      <c r="A136" s="1"/>
      <c r="B136" s="9" t="s">
        <v>192</v>
      </c>
      <c r="C136" s="18" t="s">
        <v>42</v>
      </c>
      <c r="D136" s="18" t="s">
        <v>36</v>
      </c>
      <c r="E136" s="18" t="s">
        <v>82</v>
      </c>
      <c r="F136" s="24"/>
      <c r="G136" s="123">
        <f>G138+G139+G140+G141+G142</f>
        <v>21372.411999999997</v>
      </c>
    </row>
    <row r="137" spans="1:11" ht="79.5" thickBot="1">
      <c r="A137" s="1"/>
      <c r="B137" s="149" t="s">
        <v>312</v>
      </c>
      <c r="C137" s="18" t="s">
        <v>42</v>
      </c>
      <c r="D137" s="18" t="s">
        <v>36</v>
      </c>
      <c r="E137" s="18" t="s">
        <v>194</v>
      </c>
      <c r="F137" s="24"/>
      <c r="G137" s="103">
        <f>G138+G139+G140+G141+G142</f>
        <v>21372.411999999997</v>
      </c>
    </row>
    <row r="138" spans="1:11" ht="111" thickBot="1">
      <c r="A138" s="1"/>
      <c r="B138" s="7" t="s">
        <v>83</v>
      </c>
      <c r="C138" s="14" t="s">
        <v>42</v>
      </c>
      <c r="D138" s="14" t="s">
        <v>36</v>
      </c>
      <c r="E138" s="13" t="s">
        <v>85</v>
      </c>
      <c r="F138" s="21">
        <v>100</v>
      </c>
      <c r="G138" s="104">
        <v>10619.9</v>
      </c>
      <c r="I138" s="136">
        <v>1787.9</v>
      </c>
      <c r="J138" s="170"/>
    </row>
    <row r="139" spans="1:11" ht="63.75" thickBot="1">
      <c r="A139" s="1"/>
      <c r="B139" s="7" t="s">
        <v>84</v>
      </c>
      <c r="C139" s="14" t="s">
        <v>42</v>
      </c>
      <c r="D139" s="14" t="s">
        <v>36</v>
      </c>
      <c r="E139" s="13" t="s">
        <v>85</v>
      </c>
      <c r="F139" s="21">
        <v>200</v>
      </c>
      <c r="G139" s="123">
        <v>442.6</v>
      </c>
      <c r="I139" s="202"/>
    </row>
    <row r="140" spans="1:11" ht="111" thickBot="1">
      <c r="A140" s="1"/>
      <c r="B140" s="9" t="s">
        <v>86</v>
      </c>
      <c r="C140" s="18" t="s">
        <v>42</v>
      </c>
      <c r="D140" s="14" t="s">
        <v>36</v>
      </c>
      <c r="E140" s="13" t="s">
        <v>87</v>
      </c>
      <c r="F140" s="21">
        <v>100</v>
      </c>
      <c r="G140" s="123">
        <v>4054</v>
      </c>
      <c r="J140" s="170"/>
      <c r="K140" s="170"/>
    </row>
    <row r="141" spans="1:11" ht="48" thickBot="1">
      <c r="A141" s="1"/>
      <c r="B141" s="9" t="s">
        <v>88</v>
      </c>
      <c r="C141" s="18" t="s">
        <v>42</v>
      </c>
      <c r="D141" s="14" t="s">
        <v>36</v>
      </c>
      <c r="E141" s="13" t="s">
        <v>87</v>
      </c>
      <c r="F141" s="21">
        <v>200</v>
      </c>
      <c r="G141" s="104">
        <v>5743.0959999999995</v>
      </c>
      <c r="H141" s="132" t="s">
        <v>398</v>
      </c>
      <c r="I141" s="136">
        <v>412.495</v>
      </c>
      <c r="J141" s="131"/>
    </row>
    <row r="142" spans="1:11" ht="48" thickBot="1">
      <c r="A142" s="1"/>
      <c r="B142" s="9" t="s">
        <v>89</v>
      </c>
      <c r="C142" s="18" t="s">
        <v>42</v>
      </c>
      <c r="D142" s="14" t="s">
        <v>36</v>
      </c>
      <c r="E142" s="13" t="s">
        <v>87</v>
      </c>
      <c r="F142" s="21">
        <v>800</v>
      </c>
      <c r="G142" s="122">
        <v>512.81600000000003</v>
      </c>
    </row>
    <row r="143" spans="1:11" ht="24" customHeight="1" thickBot="1">
      <c r="A143" s="1"/>
      <c r="B143" s="47" t="s">
        <v>18</v>
      </c>
      <c r="C143" s="18" t="s">
        <v>42</v>
      </c>
      <c r="D143" s="18" t="s">
        <v>40</v>
      </c>
      <c r="E143" s="18"/>
      <c r="F143" s="24"/>
      <c r="G143" s="122">
        <f>G144+G170</f>
        <v>142412.61299999998</v>
      </c>
      <c r="J143" s="175"/>
    </row>
    <row r="144" spans="1:11" ht="32.25" thickBot="1">
      <c r="A144" s="1"/>
      <c r="B144" s="44" t="s">
        <v>191</v>
      </c>
      <c r="C144" s="18" t="s">
        <v>42</v>
      </c>
      <c r="D144" s="18" t="s">
        <v>40</v>
      </c>
      <c r="E144" s="18" t="s">
        <v>36</v>
      </c>
      <c r="F144" s="24"/>
      <c r="G144" s="122">
        <f>G145+G165</f>
        <v>138521.63099999999</v>
      </c>
    </row>
    <row r="145" spans="1:10" ht="32.25" thickBot="1">
      <c r="A145" s="1"/>
      <c r="B145" s="9" t="s">
        <v>192</v>
      </c>
      <c r="C145" s="18" t="s">
        <v>42</v>
      </c>
      <c r="D145" s="18" t="s">
        <v>40</v>
      </c>
      <c r="E145" s="18" t="s">
        <v>82</v>
      </c>
      <c r="F145" s="24"/>
      <c r="G145" s="122">
        <f>G146+G157+G162</f>
        <v>124908.98899999999</v>
      </c>
    </row>
    <row r="146" spans="1:10" ht="63.75" thickBot="1">
      <c r="A146" s="1"/>
      <c r="B146" s="150" t="s">
        <v>313</v>
      </c>
      <c r="C146" s="18" t="s">
        <v>42</v>
      </c>
      <c r="D146" s="18" t="s">
        <v>40</v>
      </c>
      <c r="E146" s="18" t="s">
        <v>196</v>
      </c>
      <c r="F146" s="24"/>
      <c r="G146" s="124">
        <f>G147+G148+G149+G150+G151+G152+G153+G154+G155+G156</f>
        <v>123487.13999999998</v>
      </c>
    </row>
    <row r="147" spans="1:10" ht="158.25" thickBot="1">
      <c r="A147" s="1"/>
      <c r="B147" s="10" t="s">
        <v>91</v>
      </c>
      <c r="C147" s="18" t="s">
        <v>42</v>
      </c>
      <c r="D147" s="18" t="s">
        <v>40</v>
      </c>
      <c r="E147" s="13" t="s">
        <v>90</v>
      </c>
      <c r="F147" s="24">
        <v>100</v>
      </c>
      <c r="G147" s="104">
        <v>76704.951000000001</v>
      </c>
      <c r="H147" s="132">
        <v>897.8</v>
      </c>
    </row>
    <row r="148" spans="1:10" ht="111" thickBot="1">
      <c r="A148" s="1"/>
      <c r="B148" s="10" t="s">
        <v>92</v>
      </c>
      <c r="C148" s="14" t="s">
        <v>42</v>
      </c>
      <c r="D148" s="14" t="s">
        <v>40</v>
      </c>
      <c r="E148" s="13" t="s">
        <v>90</v>
      </c>
      <c r="F148" s="21">
        <v>200</v>
      </c>
      <c r="G148" s="123">
        <v>825.74900000000002</v>
      </c>
      <c r="J148" s="170"/>
    </row>
    <row r="149" spans="1:10" ht="126.75" thickBot="1">
      <c r="A149" s="1"/>
      <c r="B149" s="10" t="s">
        <v>93</v>
      </c>
      <c r="C149" s="14" t="s">
        <v>42</v>
      </c>
      <c r="D149" s="14" t="s">
        <v>40</v>
      </c>
      <c r="E149" s="13" t="s">
        <v>90</v>
      </c>
      <c r="F149" s="21">
        <v>600</v>
      </c>
      <c r="G149" s="122">
        <v>17086.8</v>
      </c>
      <c r="H149" s="132">
        <v>1677.8869999999999</v>
      </c>
    </row>
    <row r="150" spans="1:10" ht="86.45" customHeight="1" thickBot="1">
      <c r="A150" s="1"/>
      <c r="B150" s="9" t="s">
        <v>94</v>
      </c>
      <c r="C150" s="30" t="s">
        <v>42</v>
      </c>
      <c r="D150" s="30" t="s">
        <v>40</v>
      </c>
      <c r="E150" s="31" t="s">
        <v>95</v>
      </c>
      <c r="F150" s="21">
        <v>200</v>
      </c>
      <c r="G150" s="104">
        <v>22942.350999999999</v>
      </c>
      <c r="H150" s="132" t="s">
        <v>411</v>
      </c>
      <c r="J150" s="131">
        <v>22942.350999999999</v>
      </c>
    </row>
    <row r="151" spans="1:10" ht="66" customHeight="1" thickBot="1">
      <c r="A151" s="1"/>
      <c r="B151" s="9" t="s">
        <v>94</v>
      </c>
      <c r="C151" s="14" t="s">
        <v>42</v>
      </c>
      <c r="D151" s="14" t="s">
        <v>40</v>
      </c>
      <c r="E151" s="31" t="s">
        <v>412</v>
      </c>
      <c r="F151" s="21">
        <v>200</v>
      </c>
      <c r="G151" s="104">
        <v>40</v>
      </c>
      <c r="H151" s="132" t="s">
        <v>410</v>
      </c>
      <c r="J151" s="131"/>
    </row>
    <row r="152" spans="1:10" ht="66.599999999999994" customHeight="1" thickBot="1">
      <c r="A152" s="1"/>
      <c r="B152" s="9" t="s">
        <v>94</v>
      </c>
      <c r="C152" s="14" t="s">
        <v>42</v>
      </c>
      <c r="D152" s="14" t="s">
        <v>40</v>
      </c>
      <c r="E152" s="31" t="s">
        <v>413</v>
      </c>
      <c r="F152" s="21">
        <v>200</v>
      </c>
      <c r="G152" s="104">
        <v>412.58199999999999</v>
      </c>
      <c r="H152" s="132">
        <v>412.58199999999999</v>
      </c>
      <c r="J152" s="131"/>
    </row>
    <row r="153" spans="1:10" ht="48.6" customHeight="1" thickBot="1">
      <c r="A153" s="1"/>
      <c r="B153" s="9" t="s">
        <v>96</v>
      </c>
      <c r="C153" s="14" t="s">
        <v>42</v>
      </c>
      <c r="D153" s="14" t="s">
        <v>40</v>
      </c>
      <c r="E153" s="13" t="s">
        <v>95</v>
      </c>
      <c r="F153" s="21">
        <v>300</v>
      </c>
      <c r="G153" s="123">
        <v>55</v>
      </c>
      <c r="I153" s="172"/>
    </row>
    <row r="154" spans="1:10" ht="67.150000000000006" customHeight="1" thickBot="1">
      <c r="A154" s="1"/>
      <c r="B154" s="9" t="s">
        <v>97</v>
      </c>
      <c r="C154" s="14" t="s">
        <v>42</v>
      </c>
      <c r="D154" s="14" t="s">
        <v>40</v>
      </c>
      <c r="E154" s="13" t="s">
        <v>95</v>
      </c>
      <c r="F154" s="21">
        <v>600</v>
      </c>
      <c r="G154" s="104">
        <v>3489.58</v>
      </c>
      <c r="H154" s="132" t="s">
        <v>346</v>
      </c>
    </row>
    <row r="155" spans="1:10" ht="46.15" customHeight="1" thickBot="1">
      <c r="A155" s="1"/>
      <c r="B155" s="9" t="s">
        <v>89</v>
      </c>
      <c r="C155" s="14" t="s">
        <v>42</v>
      </c>
      <c r="D155" s="14" t="s">
        <v>40</v>
      </c>
      <c r="E155" s="13" t="s">
        <v>95</v>
      </c>
      <c r="F155" s="21">
        <v>800</v>
      </c>
      <c r="G155" s="103">
        <v>1930.127</v>
      </c>
    </row>
    <row r="156" spans="1:10" ht="21.6" hidden="1" customHeight="1" thickBot="1">
      <c r="A156" s="1"/>
      <c r="B156" s="9"/>
      <c r="C156" s="14" t="s">
        <v>42</v>
      </c>
      <c r="D156" s="14" t="s">
        <v>40</v>
      </c>
      <c r="E156" s="13" t="s">
        <v>320</v>
      </c>
      <c r="F156" s="21">
        <v>200</v>
      </c>
      <c r="G156" s="123">
        <v>0</v>
      </c>
    </row>
    <row r="157" spans="1:10" ht="48" thickBot="1">
      <c r="A157" s="1"/>
      <c r="B157" s="150" t="s">
        <v>316</v>
      </c>
      <c r="C157" s="14" t="s">
        <v>42</v>
      </c>
      <c r="D157" s="14" t="s">
        <v>40</v>
      </c>
      <c r="E157" s="13" t="s">
        <v>317</v>
      </c>
      <c r="F157" s="21"/>
      <c r="G157" s="123">
        <f>G158+G159+G160+G161</f>
        <v>995.2299999999999</v>
      </c>
    </row>
    <row r="158" spans="1:10" ht="111" thickBot="1">
      <c r="A158" s="1"/>
      <c r="B158" s="9" t="s">
        <v>287</v>
      </c>
      <c r="C158" s="14" t="s">
        <v>42</v>
      </c>
      <c r="D158" s="14" t="s">
        <v>40</v>
      </c>
      <c r="E158" s="13" t="s">
        <v>315</v>
      </c>
      <c r="F158" s="21">
        <v>200</v>
      </c>
      <c r="G158" s="148">
        <v>380.57299999999998</v>
      </c>
    </row>
    <row r="159" spans="1:10" ht="113.45" customHeight="1" thickBot="1">
      <c r="A159" s="1"/>
      <c r="B159" s="9" t="s">
        <v>295</v>
      </c>
      <c r="C159" s="14" t="s">
        <v>42</v>
      </c>
      <c r="D159" s="14" t="s">
        <v>40</v>
      </c>
      <c r="E159" s="13" t="s">
        <v>315</v>
      </c>
      <c r="F159" s="21">
        <v>600</v>
      </c>
      <c r="G159" s="148">
        <v>65.427000000000007</v>
      </c>
    </row>
    <row r="160" spans="1:10" ht="111" thickBot="1">
      <c r="A160" s="1"/>
      <c r="B160" s="9" t="s">
        <v>287</v>
      </c>
      <c r="C160" s="14" t="s">
        <v>42</v>
      </c>
      <c r="D160" s="14" t="s">
        <v>40</v>
      </c>
      <c r="E160" s="13" t="s">
        <v>314</v>
      </c>
      <c r="F160" s="21">
        <v>200</v>
      </c>
      <c r="G160" s="148">
        <v>410.81</v>
      </c>
    </row>
    <row r="161" spans="1:10" ht="126.75" thickBot="1">
      <c r="A161" s="1"/>
      <c r="B161" s="9" t="s">
        <v>295</v>
      </c>
      <c r="C161" s="14" t="s">
        <v>42</v>
      </c>
      <c r="D161" s="14" t="s">
        <v>40</v>
      </c>
      <c r="E161" s="13" t="s">
        <v>314</v>
      </c>
      <c r="F161" s="143">
        <v>600</v>
      </c>
      <c r="G161" s="148">
        <v>138.41999999999999</v>
      </c>
      <c r="J161" s="178"/>
    </row>
    <row r="162" spans="1:10" ht="32.25" thickBot="1">
      <c r="A162" s="1"/>
      <c r="B162" s="150" t="s">
        <v>318</v>
      </c>
      <c r="C162" s="14" t="s">
        <v>42</v>
      </c>
      <c r="D162" s="14" t="s">
        <v>40</v>
      </c>
      <c r="E162" s="19" t="s">
        <v>319</v>
      </c>
      <c r="F162" s="21"/>
      <c r="G162" s="148">
        <f>G163+G164</f>
        <v>426.61900000000003</v>
      </c>
    </row>
    <row r="163" spans="1:10" ht="48" thickBot="1">
      <c r="A163" s="1"/>
      <c r="B163" s="12" t="s">
        <v>88</v>
      </c>
      <c r="C163" s="14" t="s">
        <v>42</v>
      </c>
      <c r="D163" s="14" t="s">
        <v>40</v>
      </c>
      <c r="E163" s="19" t="s">
        <v>320</v>
      </c>
      <c r="F163" s="21">
        <v>200</v>
      </c>
      <c r="G163" s="135">
        <v>380.596</v>
      </c>
      <c r="I163" s="136" t="s">
        <v>397</v>
      </c>
    </row>
    <row r="164" spans="1:10" ht="79.5" thickBot="1">
      <c r="A164" s="1"/>
      <c r="B164" s="12" t="s">
        <v>368</v>
      </c>
      <c r="C164" s="14" t="s">
        <v>42</v>
      </c>
      <c r="D164" s="14" t="s">
        <v>40</v>
      </c>
      <c r="E164" s="19" t="s">
        <v>320</v>
      </c>
      <c r="F164" s="21">
        <v>600</v>
      </c>
      <c r="G164" s="135">
        <v>46.023000000000003</v>
      </c>
      <c r="H164" s="132" t="s">
        <v>395</v>
      </c>
    </row>
    <row r="165" spans="1:10" ht="21.6" customHeight="1" thickBot="1">
      <c r="A165" s="1"/>
      <c r="B165" s="32" t="s">
        <v>98</v>
      </c>
      <c r="C165" s="14" t="s">
        <v>42</v>
      </c>
      <c r="D165" s="14" t="s">
        <v>40</v>
      </c>
      <c r="E165" s="13" t="s">
        <v>99</v>
      </c>
      <c r="F165" s="7"/>
      <c r="G165" s="122">
        <f>G166+G167+G168+G169</f>
        <v>13612.642</v>
      </c>
    </row>
    <row r="166" spans="1:10" ht="81" customHeight="1" thickBot="1">
      <c r="A166" s="1"/>
      <c r="B166" s="12" t="s">
        <v>86</v>
      </c>
      <c r="C166" s="14" t="s">
        <v>42</v>
      </c>
      <c r="D166" s="14" t="s">
        <v>40</v>
      </c>
      <c r="E166" s="13" t="s">
        <v>137</v>
      </c>
      <c r="F166" s="21">
        <v>100</v>
      </c>
      <c r="G166" s="123">
        <v>3694</v>
      </c>
    </row>
    <row r="167" spans="1:10" ht="48" thickBot="1">
      <c r="A167" s="1"/>
      <c r="B167" s="12" t="s">
        <v>88</v>
      </c>
      <c r="C167" s="14" t="s">
        <v>42</v>
      </c>
      <c r="D167" s="14" t="s">
        <v>40</v>
      </c>
      <c r="E167" s="13" t="s">
        <v>137</v>
      </c>
      <c r="F167" s="24">
        <v>200</v>
      </c>
      <c r="G167" s="104">
        <v>2181.4250000000002</v>
      </c>
      <c r="H167" s="132" t="s">
        <v>349</v>
      </c>
      <c r="I167" s="172">
        <v>0.34</v>
      </c>
    </row>
    <row r="168" spans="1:10" ht="79.5" thickBot="1">
      <c r="A168" s="1"/>
      <c r="B168" s="10" t="s">
        <v>97</v>
      </c>
      <c r="C168" s="14" t="s">
        <v>42</v>
      </c>
      <c r="D168" s="14" t="s">
        <v>40</v>
      </c>
      <c r="E168" s="13" t="s">
        <v>137</v>
      </c>
      <c r="F168" s="24">
        <v>600</v>
      </c>
      <c r="G168" s="104">
        <v>7690.2169999999996</v>
      </c>
      <c r="H168" s="132" t="s">
        <v>396</v>
      </c>
    </row>
    <row r="169" spans="1:10" ht="48" thickBot="1">
      <c r="A169" s="1"/>
      <c r="B169" s="12" t="s">
        <v>89</v>
      </c>
      <c r="C169" s="14" t="s">
        <v>42</v>
      </c>
      <c r="D169" s="14" t="s">
        <v>40</v>
      </c>
      <c r="E169" s="13" t="s">
        <v>137</v>
      </c>
      <c r="F169" s="24">
        <v>800</v>
      </c>
      <c r="G169" s="124">
        <v>47</v>
      </c>
    </row>
    <row r="170" spans="1:10" ht="32.25" thickBot="1">
      <c r="A170" s="1"/>
      <c r="B170" s="12" t="s">
        <v>197</v>
      </c>
      <c r="C170" s="14" t="s">
        <v>42</v>
      </c>
      <c r="D170" s="14" t="s">
        <v>40</v>
      </c>
      <c r="E170" s="14" t="s">
        <v>38</v>
      </c>
      <c r="F170" s="24"/>
      <c r="G170" s="123">
        <f>G171</f>
        <v>3890.982</v>
      </c>
    </row>
    <row r="171" spans="1:10" ht="21" customHeight="1" thickBot="1">
      <c r="A171" s="1"/>
      <c r="B171" s="12" t="s">
        <v>198</v>
      </c>
      <c r="C171" s="14" t="s">
        <v>42</v>
      </c>
      <c r="D171" s="14" t="s">
        <v>40</v>
      </c>
      <c r="E171" s="14" t="s">
        <v>139</v>
      </c>
      <c r="F171" s="24"/>
      <c r="G171" s="123">
        <f>G172+G173+G174</f>
        <v>3890.982</v>
      </c>
    </row>
    <row r="172" spans="1:10" ht="111" thickBot="1">
      <c r="A172" s="1"/>
      <c r="B172" s="11" t="s">
        <v>86</v>
      </c>
      <c r="C172" s="14" t="s">
        <v>42</v>
      </c>
      <c r="D172" s="14" t="s">
        <v>40</v>
      </c>
      <c r="E172" s="14" t="s">
        <v>140</v>
      </c>
      <c r="F172" s="24">
        <v>100</v>
      </c>
      <c r="G172" s="123">
        <v>3492</v>
      </c>
    </row>
    <row r="173" spans="1:10" ht="48" thickBot="1">
      <c r="A173" s="1"/>
      <c r="B173" s="11" t="s">
        <v>88</v>
      </c>
      <c r="C173" s="14" t="s">
        <v>42</v>
      </c>
      <c r="D173" s="14" t="s">
        <v>40</v>
      </c>
      <c r="E173" s="14" t="s">
        <v>140</v>
      </c>
      <c r="F173" s="24">
        <v>200</v>
      </c>
      <c r="G173" s="103">
        <v>391.38200000000001</v>
      </c>
    </row>
    <row r="174" spans="1:10" ht="48" thickBot="1">
      <c r="A174" s="1"/>
      <c r="B174" s="11" t="s">
        <v>89</v>
      </c>
      <c r="C174" s="14" t="s">
        <v>42</v>
      </c>
      <c r="D174" s="14" t="s">
        <v>40</v>
      </c>
      <c r="E174" s="14" t="s">
        <v>140</v>
      </c>
      <c r="F174" s="24">
        <v>800</v>
      </c>
      <c r="G174" s="123">
        <v>7.6</v>
      </c>
    </row>
    <row r="175" spans="1:10" ht="16.5" thickBot="1">
      <c r="A175" s="1"/>
      <c r="B175" s="54" t="s">
        <v>19</v>
      </c>
      <c r="C175" s="38" t="s">
        <v>42</v>
      </c>
      <c r="D175" s="38" t="s">
        <v>42</v>
      </c>
      <c r="E175" s="38"/>
      <c r="F175" s="39"/>
      <c r="G175" s="173">
        <f>G176</f>
        <v>1442.6680000000001</v>
      </c>
    </row>
    <row r="176" spans="1:10" ht="32.25" thickBot="1">
      <c r="A176" s="1"/>
      <c r="B176" s="191" t="s">
        <v>191</v>
      </c>
      <c r="C176" s="14" t="s">
        <v>42</v>
      </c>
      <c r="D176" s="14" t="s">
        <v>42</v>
      </c>
      <c r="E176" s="14" t="s">
        <v>36</v>
      </c>
      <c r="F176" s="17"/>
      <c r="G176" s="122">
        <f>G177+G185</f>
        <v>1442.6680000000001</v>
      </c>
    </row>
    <row r="177" spans="1:9" ht="32.25" thickBot="1">
      <c r="A177" s="1"/>
      <c r="B177" s="9" t="s">
        <v>192</v>
      </c>
      <c r="C177" s="14" t="s">
        <v>42</v>
      </c>
      <c r="D177" s="14" t="s">
        <v>42</v>
      </c>
      <c r="E177" s="14" t="s">
        <v>82</v>
      </c>
      <c r="F177" s="17"/>
      <c r="G177" s="122">
        <f>G178</f>
        <v>1004.668</v>
      </c>
    </row>
    <row r="178" spans="1:9" ht="48" thickBot="1">
      <c r="A178" s="1"/>
      <c r="B178" s="71" t="s">
        <v>199</v>
      </c>
      <c r="C178" s="14" t="s">
        <v>42</v>
      </c>
      <c r="D178" s="14" t="s">
        <v>42</v>
      </c>
      <c r="E178" s="14" t="s">
        <v>200</v>
      </c>
      <c r="F178" s="17"/>
      <c r="G178" s="124">
        <f>G184+G179+G180+G181+G182+G183</f>
        <v>1004.668</v>
      </c>
    </row>
    <row r="179" spans="1:9" ht="63.75" thickBot="1">
      <c r="A179" s="1"/>
      <c r="B179" s="140" t="s">
        <v>297</v>
      </c>
      <c r="C179" s="14" t="s">
        <v>42</v>
      </c>
      <c r="D179" s="14" t="s">
        <v>42</v>
      </c>
      <c r="E179" s="86" t="s">
        <v>294</v>
      </c>
      <c r="F179" s="17">
        <v>200</v>
      </c>
      <c r="G179" s="122">
        <v>612.97199999999998</v>
      </c>
    </row>
    <row r="180" spans="1:9" ht="63.75" thickBot="1">
      <c r="A180" s="1"/>
      <c r="B180" s="140" t="s">
        <v>298</v>
      </c>
      <c r="C180" s="14" t="s">
        <v>42</v>
      </c>
      <c r="D180" s="14" t="s">
        <v>42</v>
      </c>
      <c r="E180" s="86" t="s">
        <v>294</v>
      </c>
      <c r="F180" s="17">
        <v>600</v>
      </c>
      <c r="G180" s="122">
        <v>150.52799999999999</v>
      </c>
      <c r="H180" s="171"/>
      <c r="I180" s="172"/>
    </row>
    <row r="181" spans="1:9" ht="63.75" thickBot="1">
      <c r="A181" s="1"/>
      <c r="B181" s="140" t="s">
        <v>298</v>
      </c>
      <c r="C181" s="14" t="s">
        <v>42</v>
      </c>
      <c r="D181" s="14" t="s">
        <v>42</v>
      </c>
      <c r="E181" s="86" t="s">
        <v>290</v>
      </c>
      <c r="F181" s="17">
        <v>600</v>
      </c>
      <c r="G181" s="122">
        <v>38.243000000000002</v>
      </c>
      <c r="H181" s="171"/>
      <c r="I181" s="172"/>
    </row>
    <row r="182" spans="1:9" ht="63.75" thickBot="1">
      <c r="A182" s="1"/>
      <c r="B182" s="140" t="s">
        <v>297</v>
      </c>
      <c r="C182" s="14" t="s">
        <v>42</v>
      </c>
      <c r="D182" s="14" t="s">
        <v>42</v>
      </c>
      <c r="E182" s="86" t="s">
        <v>290</v>
      </c>
      <c r="F182" s="17">
        <v>200</v>
      </c>
      <c r="G182" s="112">
        <v>162.94499999999999</v>
      </c>
      <c r="H182" s="132">
        <v>20</v>
      </c>
    </row>
    <row r="183" spans="1:9" ht="48" thickBot="1">
      <c r="A183" s="1"/>
      <c r="B183" s="7" t="s">
        <v>322</v>
      </c>
      <c r="C183" s="14" t="s">
        <v>42</v>
      </c>
      <c r="D183" s="14" t="s">
        <v>42</v>
      </c>
      <c r="E183" s="86" t="s">
        <v>323</v>
      </c>
      <c r="F183" s="17">
        <v>200</v>
      </c>
      <c r="G183" s="123">
        <v>21.167999999999999</v>
      </c>
    </row>
    <row r="184" spans="1:9" ht="48" thickBot="1">
      <c r="A184" s="1"/>
      <c r="B184" s="7" t="s">
        <v>322</v>
      </c>
      <c r="C184" s="14" t="s">
        <v>42</v>
      </c>
      <c r="D184" s="14" t="s">
        <v>42</v>
      </c>
      <c r="E184" s="86" t="s">
        <v>264</v>
      </c>
      <c r="F184" s="17">
        <v>200</v>
      </c>
      <c r="G184" s="123">
        <v>18.812000000000001</v>
      </c>
    </row>
    <row r="185" spans="1:9" ht="16.5" thickBot="1">
      <c r="A185" s="1"/>
      <c r="B185" s="191" t="s">
        <v>201</v>
      </c>
      <c r="C185" s="14" t="s">
        <v>42</v>
      </c>
      <c r="D185" s="14" t="s">
        <v>42</v>
      </c>
      <c r="E185" s="14" t="s">
        <v>100</v>
      </c>
      <c r="F185" s="17"/>
      <c r="G185" s="123">
        <f>G186</f>
        <v>438</v>
      </c>
    </row>
    <row r="186" spans="1:9" ht="32.25" thickBot="1">
      <c r="A186" s="1"/>
      <c r="B186" s="9" t="s">
        <v>299</v>
      </c>
      <c r="C186" s="14" t="s">
        <v>42</v>
      </c>
      <c r="D186" s="14" t="s">
        <v>42</v>
      </c>
      <c r="E186" s="14" t="s">
        <v>302</v>
      </c>
      <c r="F186" s="17"/>
      <c r="G186" s="123">
        <f>G187+G188</f>
        <v>438</v>
      </c>
    </row>
    <row r="187" spans="1:9" ht="63.75" thickBot="1">
      <c r="A187" s="1"/>
      <c r="B187" s="191" t="s">
        <v>296</v>
      </c>
      <c r="C187" s="14" t="s">
        <v>42</v>
      </c>
      <c r="D187" s="14" t="s">
        <v>42</v>
      </c>
      <c r="E187" s="13" t="s">
        <v>300</v>
      </c>
      <c r="F187" s="17">
        <v>200</v>
      </c>
      <c r="G187" s="123">
        <v>0</v>
      </c>
    </row>
    <row r="188" spans="1:9" ht="63.75" thickBot="1">
      <c r="A188" s="1"/>
      <c r="B188" s="9" t="s">
        <v>138</v>
      </c>
      <c r="C188" s="14" t="s">
        <v>42</v>
      </c>
      <c r="D188" s="14" t="s">
        <v>42</v>
      </c>
      <c r="E188" s="13" t="s">
        <v>301</v>
      </c>
      <c r="F188" s="17">
        <v>200</v>
      </c>
      <c r="G188" s="104">
        <v>438</v>
      </c>
      <c r="H188" s="132">
        <v>50</v>
      </c>
    </row>
    <row r="189" spans="1:9" ht="16.5" thickBot="1">
      <c r="A189" s="1"/>
      <c r="B189" s="42" t="s">
        <v>20</v>
      </c>
      <c r="C189" s="38" t="s">
        <v>42</v>
      </c>
      <c r="D189" s="38" t="s">
        <v>39</v>
      </c>
      <c r="E189" s="38"/>
      <c r="F189" s="40"/>
      <c r="G189" s="128">
        <f>G190</f>
        <v>7200</v>
      </c>
    </row>
    <row r="190" spans="1:9" ht="32.25" thickBot="1">
      <c r="A190" s="1"/>
      <c r="B190" s="27" t="s">
        <v>191</v>
      </c>
      <c r="C190" s="14" t="s">
        <v>42</v>
      </c>
      <c r="D190" s="14" t="s">
        <v>39</v>
      </c>
      <c r="E190" s="14" t="s">
        <v>36</v>
      </c>
      <c r="F190" s="21"/>
      <c r="G190" s="123">
        <f>G191</f>
        <v>7200</v>
      </c>
    </row>
    <row r="191" spans="1:9" ht="32.25" thickBot="1">
      <c r="A191" s="1"/>
      <c r="B191" s="27" t="s">
        <v>169</v>
      </c>
      <c r="C191" s="14" t="s">
        <v>42</v>
      </c>
      <c r="D191" s="14" t="s">
        <v>39</v>
      </c>
      <c r="E191" s="14" t="s">
        <v>79</v>
      </c>
      <c r="F191" s="21"/>
      <c r="G191" s="123">
        <f>G193+G195+G196+G197</f>
        <v>7200</v>
      </c>
    </row>
    <row r="192" spans="1:9" ht="32.25" thickBot="1">
      <c r="A192" s="1"/>
      <c r="B192" s="27" t="s">
        <v>202</v>
      </c>
      <c r="C192" s="14" t="s">
        <v>42</v>
      </c>
      <c r="D192" s="14" t="s">
        <v>39</v>
      </c>
      <c r="E192" s="14" t="s">
        <v>203</v>
      </c>
      <c r="F192" s="21"/>
      <c r="G192" s="103">
        <f>G193</f>
        <v>1564</v>
      </c>
    </row>
    <row r="193" spans="1:8" ht="126.75" thickBot="1">
      <c r="A193" s="1"/>
      <c r="B193" s="7" t="s">
        <v>52</v>
      </c>
      <c r="C193" s="14" t="s">
        <v>42</v>
      </c>
      <c r="D193" s="14" t="s">
        <v>39</v>
      </c>
      <c r="E193" s="13" t="s">
        <v>102</v>
      </c>
      <c r="F193" s="21">
        <v>100</v>
      </c>
      <c r="G193" s="103">
        <v>1564</v>
      </c>
    </row>
    <row r="194" spans="1:8" ht="32.25" thickBot="1">
      <c r="A194" s="1"/>
      <c r="B194" s="9" t="s">
        <v>204</v>
      </c>
      <c r="C194" s="14" t="s">
        <v>42</v>
      </c>
      <c r="D194" s="14" t="s">
        <v>39</v>
      </c>
      <c r="E194" s="13" t="s">
        <v>205</v>
      </c>
      <c r="F194" s="21"/>
      <c r="G194" s="103">
        <f>G195+G196+G197</f>
        <v>5636</v>
      </c>
    </row>
    <row r="195" spans="1:8" ht="85.9" customHeight="1" thickBot="1">
      <c r="A195" s="1"/>
      <c r="B195" s="7" t="s">
        <v>101</v>
      </c>
      <c r="C195" s="14" t="s">
        <v>42</v>
      </c>
      <c r="D195" s="14" t="s">
        <v>39</v>
      </c>
      <c r="E195" s="13" t="s">
        <v>103</v>
      </c>
      <c r="F195" s="21">
        <v>100</v>
      </c>
      <c r="G195" s="103">
        <v>3823</v>
      </c>
    </row>
    <row r="196" spans="1:8" ht="48" thickBot="1">
      <c r="A196" s="1"/>
      <c r="B196" s="7" t="s">
        <v>106</v>
      </c>
      <c r="C196" s="14" t="s">
        <v>42</v>
      </c>
      <c r="D196" s="14" t="s">
        <v>39</v>
      </c>
      <c r="E196" s="13" t="s">
        <v>105</v>
      </c>
      <c r="F196" s="21">
        <v>200</v>
      </c>
      <c r="G196" s="123">
        <v>1806.7529999999999</v>
      </c>
    </row>
    <row r="197" spans="1:8" ht="32.25" thickBot="1">
      <c r="A197" s="1"/>
      <c r="B197" s="7" t="s">
        <v>107</v>
      </c>
      <c r="C197" s="14" t="s">
        <v>42</v>
      </c>
      <c r="D197" s="14" t="s">
        <v>39</v>
      </c>
      <c r="E197" s="13" t="s">
        <v>103</v>
      </c>
      <c r="F197" s="21">
        <v>800</v>
      </c>
      <c r="G197" s="123">
        <v>6.2469999999999999</v>
      </c>
    </row>
    <row r="198" spans="1:8" ht="24.6" customHeight="1" thickBot="1">
      <c r="A198" s="36">
        <v>6</v>
      </c>
      <c r="B198" s="56" t="s">
        <v>30</v>
      </c>
      <c r="C198" s="16" t="s">
        <v>41</v>
      </c>
      <c r="D198" s="16"/>
      <c r="E198" s="16"/>
      <c r="F198" s="22"/>
      <c r="G198" s="184">
        <f>G199</f>
        <v>27988.513999999999</v>
      </c>
    </row>
    <row r="199" spans="1:8" ht="23.45" customHeight="1" thickBot="1">
      <c r="A199" s="1"/>
      <c r="B199" s="50" t="s">
        <v>31</v>
      </c>
      <c r="C199" s="18" t="s">
        <v>41</v>
      </c>
      <c r="D199" s="18" t="s">
        <v>36</v>
      </c>
      <c r="E199" s="18"/>
      <c r="F199" s="24"/>
      <c r="G199" s="123">
        <f>G200</f>
        <v>27988.513999999999</v>
      </c>
    </row>
    <row r="200" spans="1:8" ht="32.25" thickBot="1">
      <c r="A200" s="1"/>
      <c r="B200" s="49" t="s">
        <v>197</v>
      </c>
      <c r="C200" s="18" t="s">
        <v>41</v>
      </c>
      <c r="D200" s="18" t="s">
        <v>36</v>
      </c>
      <c r="E200" s="18" t="s">
        <v>38</v>
      </c>
      <c r="F200" s="24"/>
      <c r="G200" s="123">
        <f>G201</f>
        <v>27988.513999999999</v>
      </c>
    </row>
    <row r="201" spans="1:8" ht="32.25" thickBot="1">
      <c r="A201" s="1"/>
      <c r="B201" s="9" t="s">
        <v>206</v>
      </c>
      <c r="C201" s="18" t="s">
        <v>41</v>
      </c>
      <c r="D201" s="18" t="s">
        <v>36</v>
      </c>
      <c r="E201" s="18" t="s">
        <v>133</v>
      </c>
      <c r="F201" s="24"/>
      <c r="G201" s="123">
        <f>G202+G208</f>
        <v>27988.513999999999</v>
      </c>
    </row>
    <row r="202" spans="1:8" ht="48" thickBot="1">
      <c r="A202" s="1"/>
      <c r="B202" s="9" t="s">
        <v>207</v>
      </c>
      <c r="C202" s="18" t="s">
        <v>41</v>
      </c>
      <c r="D202" s="18" t="s">
        <v>36</v>
      </c>
      <c r="E202" s="18" t="s">
        <v>156</v>
      </c>
      <c r="F202" s="24"/>
      <c r="G202" s="123">
        <f>G203+G204+G205+G206+G207</f>
        <v>20531.267</v>
      </c>
    </row>
    <row r="203" spans="1:8" ht="111" thickBot="1">
      <c r="A203" s="1"/>
      <c r="B203" s="24" t="s">
        <v>86</v>
      </c>
      <c r="C203" s="14" t="s">
        <v>41</v>
      </c>
      <c r="D203" s="14" t="s">
        <v>36</v>
      </c>
      <c r="E203" s="13" t="s">
        <v>134</v>
      </c>
      <c r="F203" s="24">
        <v>100</v>
      </c>
      <c r="G203" s="103">
        <v>15024.467000000001</v>
      </c>
    </row>
    <row r="204" spans="1:8" ht="48" thickBot="1">
      <c r="A204" s="1"/>
      <c r="B204" s="24" t="s">
        <v>88</v>
      </c>
      <c r="C204" s="14" t="s">
        <v>41</v>
      </c>
      <c r="D204" s="14" t="s">
        <v>36</v>
      </c>
      <c r="E204" s="13" t="s">
        <v>134</v>
      </c>
      <c r="F204" s="24">
        <v>200</v>
      </c>
      <c r="G204" s="110">
        <v>5300.8230000000003</v>
      </c>
      <c r="H204" s="132">
        <v>100</v>
      </c>
    </row>
    <row r="205" spans="1:8" ht="48" thickBot="1">
      <c r="A205" s="1"/>
      <c r="B205" s="24" t="s">
        <v>88</v>
      </c>
      <c r="C205" s="14" t="s">
        <v>41</v>
      </c>
      <c r="D205" s="14" t="s">
        <v>36</v>
      </c>
      <c r="E205" s="13" t="s">
        <v>399</v>
      </c>
      <c r="F205" s="198">
        <v>200</v>
      </c>
      <c r="G205" s="110">
        <v>63</v>
      </c>
      <c r="H205" s="132" t="s">
        <v>409</v>
      </c>
    </row>
    <row r="206" spans="1:8" ht="48" thickBot="1">
      <c r="A206" s="1"/>
      <c r="B206" s="24" t="s">
        <v>89</v>
      </c>
      <c r="C206" s="14" t="s">
        <v>41</v>
      </c>
      <c r="D206" s="14" t="s">
        <v>36</v>
      </c>
      <c r="E206" s="13" t="s">
        <v>134</v>
      </c>
      <c r="F206" s="26">
        <v>800</v>
      </c>
      <c r="G206" s="103">
        <v>122.977</v>
      </c>
    </row>
    <row r="207" spans="1:8" ht="48" thickBot="1">
      <c r="A207" s="1"/>
      <c r="B207" s="24" t="s">
        <v>393</v>
      </c>
      <c r="C207" s="14" t="s">
        <v>41</v>
      </c>
      <c r="D207" s="14" t="s">
        <v>36</v>
      </c>
      <c r="E207" s="13" t="s">
        <v>399</v>
      </c>
      <c r="F207" s="26">
        <v>500</v>
      </c>
      <c r="G207" s="110">
        <v>20</v>
      </c>
      <c r="H207" s="132">
        <v>20</v>
      </c>
    </row>
    <row r="208" spans="1:8" ht="48" thickBot="1">
      <c r="A208" s="1"/>
      <c r="B208" s="24" t="s">
        <v>208</v>
      </c>
      <c r="C208" s="14" t="s">
        <v>41</v>
      </c>
      <c r="D208" s="14" t="s">
        <v>36</v>
      </c>
      <c r="E208" s="13" t="s">
        <v>157</v>
      </c>
      <c r="F208" s="26"/>
      <c r="G208" s="103">
        <f>G209+G210+G211+G212+G213+G214</f>
        <v>7457.2470000000003</v>
      </c>
    </row>
    <row r="209" spans="1:10" ht="111" thickBot="1">
      <c r="A209" s="1"/>
      <c r="B209" s="24" t="s">
        <v>86</v>
      </c>
      <c r="C209" s="14" t="s">
        <v>41</v>
      </c>
      <c r="D209" s="14" t="s">
        <v>36</v>
      </c>
      <c r="E209" s="13" t="s">
        <v>136</v>
      </c>
      <c r="F209" s="24">
        <v>100</v>
      </c>
      <c r="G209" s="124">
        <v>5753.8</v>
      </c>
    </row>
    <row r="210" spans="1:10" ht="48" thickBot="1">
      <c r="A210" s="1"/>
      <c r="B210" s="24" t="s">
        <v>88</v>
      </c>
      <c r="C210" s="14" t="s">
        <v>41</v>
      </c>
      <c r="D210" s="14" t="s">
        <v>36</v>
      </c>
      <c r="E210" s="13" t="s">
        <v>136</v>
      </c>
      <c r="F210" s="24">
        <v>200</v>
      </c>
      <c r="G210" s="138">
        <v>1543.2639999999999</v>
      </c>
      <c r="I210" s="136">
        <v>0.93600000000000005</v>
      </c>
      <c r="J210" s="166"/>
    </row>
    <row r="211" spans="1:10" ht="48" thickBot="1">
      <c r="A211" s="1"/>
      <c r="B211" s="24" t="s">
        <v>89</v>
      </c>
      <c r="C211" s="14" t="s">
        <v>41</v>
      </c>
      <c r="D211" s="14" t="s">
        <v>36</v>
      </c>
      <c r="E211" s="13" t="s">
        <v>136</v>
      </c>
      <c r="F211" s="21">
        <v>800</v>
      </c>
      <c r="G211" s="122">
        <v>75</v>
      </c>
    </row>
    <row r="212" spans="1:10" ht="70.900000000000006" customHeight="1" thickBot="1">
      <c r="A212" s="1"/>
      <c r="B212" s="58" t="s">
        <v>418</v>
      </c>
      <c r="C212" s="14" t="s">
        <v>41</v>
      </c>
      <c r="D212" s="14" t="s">
        <v>36</v>
      </c>
      <c r="E212" s="13" t="s">
        <v>416</v>
      </c>
      <c r="F212" s="21">
        <v>200</v>
      </c>
      <c r="G212" s="104">
        <v>78.304000000000002</v>
      </c>
      <c r="H212" s="132" t="s">
        <v>417</v>
      </c>
      <c r="J212" s="166"/>
    </row>
    <row r="213" spans="1:10" ht="57.6" customHeight="1" thickBot="1">
      <c r="A213" s="1"/>
      <c r="B213" s="58" t="s">
        <v>419</v>
      </c>
      <c r="C213" s="59" t="s">
        <v>41</v>
      </c>
      <c r="D213" s="59" t="s">
        <v>36</v>
      </c>
      <c r="E213" s="60" t="s">
        <v>416</v>
      </c>
      <c r="F213" s="61">
        <v>200</v>
      </c>
      <c r="G213" s="112">
        <v>6.8789999999999996</v>
      </c>
      <c r="H213" s="132">
        <v>8.4000000000000005E-2</v>
      </c>
      <c r="I213" s="136">
        <v>5.0000000000000001E-3</v>
      </c>
      <c r="J213" s="166"/>
    </row>
    <row r="214" spans="1:10" ht="48" hidden="1" thickBot="1">
      <c r="A214" s="1"/>
      <c r="B214" s="58" t="s">
        <v>154</v>
      </c>
      <c r="C214" s="59" t="s">
        <v>41</v>
      </c>
      <c r="D214" s="59" t="s">
        <v>36</v>
      </c>
      <c r="E214" s="60" t="s">
        <v>329</v>
      </c>
      <c r="F214" s="61">
        <v>200</v>
      </c>
      <c r="G214" s="122"/>
    </row>
    <row r="215" spans="1:10" ht="16.5" thickBot="1">
      <c r="A215" s="37">
        <v>7</v>
      </c>
      <c r="B215" s="46" t="s">
        <v>21</v>
      </c>
      <c r="C215" s="16">
        <v>10</v>
      </c>
      <c r="D215" s="16"/>
      <c r="E215" s="16"/>
      <c r="F215" s="22"/>
      <c r="G215" s="184">
        <f>G216+G221+G233+G245</f>
        <v>21355.912</v>
      </c>
    </row>
    <row r="216" spans="1:10" ht="16.5" thickBot="1">
      <c r="A216" s="1"/>
      <c r="B216" s="42" t="s">
        <v>27</v>
      </c>
      <c r="C216" s="41">
        <v>10</v>
      </c>
      <c r="D216" s="41" t="s">
        <v>36</v>
      </c>
      <c r="E216" s="41"/>
      <c r="F216" s="39"/>
      <c r="G216" s="127">
        <f t="shared" ref="G216:G217" si="0">G217</f>
        <v>2900</v>
      </c>
    </row>
    <row r="217" spans="1:10" ht="117" customHeight="1" thickBot="1">
      <c r="A217" s="1"/>
      <c r="B217" s="24" t="s">
        <v>168</v>
      </c>
      <c r="C217" s="18" t="s">
        <v>54</v>
      </c>
      <c r="D217" s="18" t="s">
        <v>36</v>
      </c>
      <c r="E217" s="18" t="s">
        <v>46</v>
      </c>
      <c r="F217" s="24"/>
      <c r="G217" s="122">
        <f t="shared" si="0"/>
        <v>2900</v>
      </c>
    </row>
    <row r="218" spans="1:10" ht="91.9" customHeight="1" thickBot="1">
      <c r="A218" s="1"/>
      <c r="B218" s="49" t="s">
        <v>209</v>
      </c>
      <c r="C218" s="18" t="s">
        <v>54</v>
      </c>
      <c r="D218" s="18" t="s">
        <v>36</v>
      </c>
      <c r="E218" s="18" t="s">
        <v>128</v>
      </c>
      <c r="F218" s="24"/>
      <c r="G218" s="122">
        <f>G220</f>
        <v>2900</v>
      </c>
    </row>
    <row r="219" spans="1:10" ht="32.25" thickBot="1">
      <c r="A219" s="1"/>
      <c r="B219" s="9" t="s">
        <v>210</v>
      </c>
      <c r="C219" s="18" t="s">
        <v>54</v>
      </c>
      <c r="D219" s="18" t="s">
        <v>36</v>
      </c>
      <c r="E219" s="18" t="s">
        <v>211</v>
      </c>
      <c r="F219" s="24"/>
      <c r="G219" s="124">
        <f>G220</f>
        <v>2900</v>
      </c>
    </row>
    <row r="220" spans="1:10" ht="63.75" thickBot="1">
      <c r="A220" s="1"/>
      <c r="B220" s="21" t="s">
        <v>129</v>
      </c>
      <c r="C220" s="14">
        <v>10</v>
      </c>
      <c r="D220" s="14" t="s">
        <v>36</v>
      </c>
      <c r="E220" s="13" t="s">
        <v>243</v>
      </c>
      <c r="F220" s="24">
        <v>300</v>
      </c>
      <c r="G220" s="123">
        <v>2900</v>
      </c>
    </row>
    <row r="221" spans="1:10" ht="16.5" thickBot="1">
      <c r="A221" s="1"/>
      <c r="B221" s="47" t="s">
        <v>14</v>
      </c>
      <c r="C221" s="18">
        <v>10</v>
      </c>
      <c r="D221" s="18" t="s">
        <v>37</v>
      </c>
      <c r="E221" s="18"/>
      <c r="F221" s="24"/>
      <c r="G221" s="122">
        <f>G222+G229</f>
        <v>5872.3119999999999</v>
      </c>
    </row>
    <row r="222" spans="1:10" ht="63.75" thickBot="1">
      <c r="A222" s="1"/>
      <c r="B222" s="44" t="s">
        <v>212</v>
      </c>
      <c r="C222" s="18" t="s">
        <v>54</v>
      </c>
      <c r="D222" s="18" t="s">
        <v>37</v>
      </c>
      <c r="E222" s="18" t="s">
        <v>40</v>
      </c>
      <c r="F222" s="24"/>
      <c r="G222" s="122">
        <f>G223+G226</f>
        <v>2726.0720000000001</v>
      </c>
    </row>
    <row r="223" spans="1:10" ht="63.75" thickBot="1">
      <c r="A223" s="1"/>
      <c r="B223" s="9" t="s">
        <v>213</v>
      </c>
      <c r="C223" s="18" t="s">
        <v>54</v>
      </c>
      <c r="D223" s="18" t="s">
        <v>37</v>
      </c>
      <c r="E223" s="18" t="s">
        <v>74</v>
      </c>
      <c r="F223" s="24"/>
      <c r="G223" s="122">
        <f>G224+G225</f>
        <v>2476.0720000000001</v>
      </c>
    </row>
    <row r="224" spans="1:10" ht="48" thickBot="1">
      <c r="A224" s="1"/>
      <c r="B224" s="9" t="s">
        <v>75</v>
      </c>
      <c r="C224" s="18" t="s">
        <v>54</v>
      </c>
      <c r="D224" s="18" t="s">
        <v>37</v>
      </c>
      <c r="E224" s="18" t="s">
        <v>160</v>
      </c>
      <c r="F224" s="24">
        <v>300</v>
      </c>
      <c r="G224" s="112">
        <v>1795.5</v>
      </c>
      <c r="H224" s="132">
        <v>80.572000000000003</v>
      </c>
      <c r="J224" s="131"/>
    </row>
    <row r="225" spans="1:10" ht="63.75" thickBot="1">
      <c r="A225" s="1"/>
      <c r="B225" s="49" t="s">
        <v>307</v>
      </c>
      <c r="C225" s="18" t="s">
        <v>54</v>
      </c>
      <c r="D225" s="18" t="s">
        <v>37</v>
      </c>
      <c r="E225" s="18" t="s">
        <v>160</v>
      </c>
      <c r="F225" s="24">
        <v>500</v>
      </c>
      <c r="G225" s="123">
        <v>680.572</v>
      </c>
    </row>
    <row r="226" spans="1:10" ht="63.75" thickBot="1">
      <c r="A226" s="1"/>
      <c r="B226" s="195" t="s">
        <v>390</v>
      </c>
      <c r="C226" s="14" t="s">
        <v>54</v>
      </c>
      <c r="D226" s="14" t="s">
        <v>37</v>
      </c>
      <c r="E226" s="14" t="s">
        <v>389</v>
      </c>
      <c r="F226" s="21"/>
      <c r="G226" s="123">
        <f>G227</f>
        <v>250</v>
      </c>
    </row>
    <row r="227" spans="1:10" ht="111" thickBot="1">
      <c r="A227" s="1"/>
      <c r="B227" s="24" t="s">
        <v>391</v>
      </c>
      <c r="C227" s="14" t="s">
        <v>54</v>
      </c>
      <c r="D227" s="14" t="s">
        <v>37</v>
      </c>
      <c r="E227" s="14" t="s">
        <v>387</v>
      </c>
      <c r="F227" s="21"/>
      <c r="G227" s="123">
        <f>G228</f>
        <v>250</v>
      </c>
    </row>
    <row r="228" spans="1:10" ht="16.5" thickBot="1">
      <c r="A228" s="1"/>
      <c r="B228" s="193" t="s">
        <v>392</v>
      </c>
      <c r="C228" s="14" t="s">
        <v>54</v>
      </c>
      <c r="D228" s="14" t="s">
        <v>37</v>
      </c>
      <c r="E228" s="13" t="s">
        <v>388</v>
      </c>
      <c r="F228" s="21">
        <v>200</v>
      </c>
      <c r="G228" s="104">
        <v>250</v>
      </c>
      <c r="H228" s="132">
        <v>250</v>
      </c>
      <c r="J228" s="201" t="s">
        <v>421</v>
      </c>
    </row>
    <row r="229" spans="1:10" ht="16.5" thickBot="1">
      <c r="A229" s="1"/>
      <c r="B229" s="74" t="s">
        <v>66</v>
      </c>
      <c r="C229" s="14" t="s">
        <v>54</v>
      </c>
      <c r="D229" s="14" t="s">
        <v>37</v>
      </c>
      <c r="E229" s="14" t="s">
        <v>41</v>
      </c>
      <c r="F229" s="21"/>
      <c r="G229" s="123">
        <f>G230</f>
        <v>3146.24</v>
      </c>
    </row>
    <row r="230" spans="1:10" ht="32.25" thickBot="1">
      <c r="A230" s="1"/>
      <c r="B230" s="192" t="s">
        <v>68</v>
      </c>
      <c r="C230" s="14" t="s">
        <v>54</v>
      </c>
      <c r="D230" s="14" t="s">
        <v>37</v>
      </c>
      <c r="E230" s="14" t="s">
        <v>72</v>
      </c>
      <c r="F230" s="21"/>
      <c r="G230" s="123">
        <f>G231+G232</f>
        <v>3146.24</v>
      </c>
    </row>
    <row r="231" spans="1:10" ht="63.75" thickBot="1">
      <c r="A231" s="1"/>
      <c r="B231" s="28" t="s">
        <v>73</v>
      </c>
      <c r="C231" s="14" t="s">
        <v>54</v>
      </c>
      <c r="D231" s="14" t="s">
        <v>37</v>
      </c>
      <c r="E231" s="13" t="s">
        <v>415</v>
      </c>
      <c r="F231" s="21">
        <v>300</v>
      </c>
      <c r="G231" s="123">
        <v>2949.12</v>
      </c>
    </row>
    <row r="232" spans="1:10" ht="79.5" thickBot="1">
      <c r="A232" s="1"/>
      <c r="B232" s="28" t="s">
        <v>308</v>
      </c>
      <c r="C232" s="14" t="s">
        <v>54</v>
      </c>
      <c r="D232" s="14" t="s">
        <v>37</v>
      </c>
      <c r="E232" s="14" t="s">
        <v>162</v>
      </c>
      <c r="F232" s="21">
        <v>300</v>
      </c>
      <c r="G232" s="123">
        <v>197.12</v>
      </c>
    </row>
    <row r="233" spans="1:10" ht="16.5" thickBot="1">
      <c r="A233" s="1"/>
      <c r="B233" s="47" t="s">
        <v>22</v>
      </c>
      <c r="C233" s="18">
        <v>10</v>
      </c>
      <c r="D233" s="18" t="s">
        <v>38</v>
      </c>
      <c r="E233" s="18"/>
      <c r="F233" s="24"/>
      <c r="G233" s="123">
        <f>G234</f>
        <v>12297.1</v>
      </c>
    </row>
    <row r="234" spans="1:10" ht="32.25" thickBot="1">
      <c r="A234" s="1"/>
      <c r="B234" s="44" t="s">
        <v>191</v>
      </c>
      <c r="C234" s="18" t="s">
        <v>54</v>
      </c>
      <c r="D234" s="18" t="s">
        <v>38</v>
      </c>
      <c r="E234" s="18" t="s">
        <v>36</v>
      </c>
      <c r="F234" s="24"/>
      <c r="G234" s="123">
        <f>G235</f>
        <v>12297.1</v>
      </c>
    </row>
    <row r="235" spans="1:10" ht="32.25" thickBot="1">
      <c r="A235" s="1"/>
      <c r="B235" s="27" t="s">
        <v>169</v>
      </c>
      <c r="C235" s="18" t="s">
        <v>54</v>
      </c>
      <c r="D235" s="18" t="s">
        <v>38</v>
      </c>
      <c r="E235" s="18" t="s">
        <v>79</v>
      </c>
      <c r="F235" s="24"/>
      <c r="G235" s="123">
        <f>G237+G239+G240+G241+G242+G243+G244</f>
        <v>12297.1</v>
      </c>
    </row>
    <row r="236" spans="1:10" ht="111" thickBot="1">
      <c r="A236" s="1"/>
      <c r="B236" s="27" t="s">
        <v>214</v>
      </c>
      <c r="C236" s="18" t="s">
        <v>54</v>
      </c>
      <c r="D236" s="18" t="s">
        <v>38</v>
      </c>
      <c r="E236" s="18" t="s">
        <v>215</v>
      </c>
      <c r="F236" s="24"/>
      <c r="G236" s="103">
        <f>G237</f>
        <v>85</v>
      </c>
    </row>
    <row r="237" spans="1:10" ht="111" thickBot="1">
      <c r="A237" s="1"/>
      <c r="B237" s="7" t="s">
        <v>108</v>
      </c>
      <c r="C237" s="14">
        <v>10</v>
      </c>
      <c r="D237" s="14" t="s">
        <v>38</v>
      </c>
      <c r="E237" s="13" t="s">
        <v>135</v>
      </c>
      <c r="F237" s="24">
        <v>300</v>
      </c>
      <c r="G237" s="123">
        <v>85</v>
      </c>
    </row>
    <row r="238" spans="1:10" ht="32.25" thickBot="1">
      <c r="A238" s="1"/>
      <c r="B238" s="7" t="s">
        <v>216</v>
      </c>
      <c r="C238" s="14" t="s">
        <v>217</v>
      </c>
      <c r="D238" s="14" t="s">
        <v>38</v>
      </c>
      <c r="E238" s="13" t="s">
        <v>218</v>
      </c>
      <c r="F238" s="24"/>
      <c r="G238" s="103">
        <f>G239+G240+G241+G242+G243+G244</f>
        <v>12212.1</v>
      </c>
    </row>
    <row r="239" spans="1:10" ht="63.75" thickBot="1">
      <c r="A239" s="1"/>
      <c r="B239" s="7" t="s">
        <v>109</v>
      </c>
      <c r="C239" s="14">
        <v>10</v>
      </c>
      <c r="D239" s="14" t="s">
        <v>38</v>
      </c>
      <c r="E239" s="13" t="s">
        <v>110</v>
      </c>
      <c r="F239" s="24">
        <v>300</v>
      </c>
      <c r="G239" s="123">
        <v>454.2</v>
      </c>
    </row>
    <row r="240" spans="1:10" ht="48" thickBot="1">
      <c r="A240" s="1"/>
      <c r="B240" s="9" t="s">
        <v>111</v>
      </c>
      <c r="C240" s="14">
        <v>10</v>
      </c>
      <c r="D240" s="14" t="s">
        <v>38</v>
      </c>
      <c r="E240" s="13" t="s">
        <v>112</v>
      </c>
      <c r="F240" s="24">
        <v>300</v>
      </c>
      <c r="G240" s="122">
        <v>5171</v>
      </c>
    </row>
    <row r="241" spans="1:9" ht="63.75" thickBot="1">
      <c r="A241" s="1"/>
      <c r="B241" s="7" t="s">
        <v>113</v>
      </c>
      <c r="C241" s="14">
        <v>10</v>
      </c>
      <c r="D241" s="14" t="s">
        <v>38</v>
      </c>
      <c r="E241" s="13" t="s">
        <v>114</v>
      </c>
      <c r="F241" s="24">
        <v>300</v>
      </c>
      <c r="G241" s="123">
        <v>3396</v>
      </c>
    </row>
    <row r="242" spans="1:9" ht="48" thickBot="1">
      <c r="A242" s="1"/>
      <c r="B242" s="9" t="s">
        <v>115</v>
      </c>
      <c r="C242" s="14">
        <v>10</v>
      </c>
      <c r="D242" s="14" t="s">
        <v>38</v>
      </c>
      <c r="E242" s="13" t="s">
        <v>116</v>
      </c>
      <c r="F242" s="24">
        <v>300</v>
      </c>
      <c r="G242" s="123">
        <v>3182</v>
      </c>
    </row>
    <row r="243" spans="1:9" ht="63.75" thickBot="1">
      <c r="A243" s="1"/>
      <c r="B243" s="7" t="s">
        <v>117</v>
      </c>
      <c r="C243" s="14">
        <v>10</v>
      </c>
      <c r="D243" s="14" t="s">
        <v>38</v>
      </c>
      <c r="E243" s="13" t="s">
        <v>118</v>
      </c>
      <c r="F243" s="24">
        <v>300</v>
      </c>
      <c r="G243" s="123">
        <v>8.9</v>
      </c>
    </row>
    <row r="244" spans="1:9" ht="77.45" customHeight="1" thickBot="1">
      <c r="A244" s="1"/>
      <c r="B244" s="9" t="s">
        <v>119</v>
      </c>
      <c r="C244" s="14">
        <v>10</v>
      </c>
      <c r="D244" s="14" t="s">
        <v>38</v>
      </c>
      <c r="E244" s="17" t="s">
        <v>120</v>
      </c>
      <c r="F244" s="24">
        <v>300</v>
      </c>
      <c r="G244" s="112"/>
      <c r="I244" s="136">
        <v>110.8</v>
      </c>
    </row>
    <row r="245" spans="1:9" ht="22.15" customHeight="1" thickBot="1">
      <c r="A245" s="1"/>
      <c r="B245" s="42" t="s">
        <v>20</v>
      </c>
      <c r="C245" s="14" t="s">
        <v>54</v>
      </c>
      <c r="D245" s="14" t="s">
        <v>43</v>
      </c>
      <c r="E245" s="17"/>
      <c r="F245" s="24"/>
      <c r="G245" s="122">
        <f>G246</f>
        <v>286.5</v>
      </c>
    </row>
    <row r="246" spans="1:9" ht="63.75" thickBot="1">
      <c r="A246" s="1"/>
      <c r="B246" s="70" t="s">
        <v>212</v>
      </c>
      <c r="C246" s="14" t="s">
        <v>54</v>
      </c>
      <c r="D246" s="14" t="s">
        <v>43</v>
      </c>
      <c r="E246" s="18" t="s">
        <v>40</v>
      </c>
      <c r="F246" s="24"/>
      <c r="G246" s="122">
        <f>G247</f>
        <v>286.5</v>
      </c>
    </row>
    <row r="247" spans="1:9" ht="63.75" thickBot="1">
      <c r="A247" s="1"/>
      <c r="B247" s="27" t="s">
        <v>390</v>
      </c>
      <c r="C247" s="14" t="s">
        <v>54</v>
      </c>
      <c r="D247" s="14" t="s">
        <v>43</v>
      </c>
      <c r="E247" s="17" t="s">
        <v>389</v>
      </c>
      <c r="F247" s="24"/>
      <c r="G247" s="122">
        <f>G248</f>
        <v>286.5</v>
      </c>
    </row>
    <row r="248" spans="1:9" ht="111" thickBot="1">
      <c r="A248" s="1"/>
      <c r="B248" s="24" t="s">
        <v>391</v>
      </c>
      <c r="C248" s="14" t="s">
        <v>54</v>
      </c>
      <c r="D248" s="14" t="s">
        <v>43</v>
      </c>
      <c r="E248" s="17" t="s">
        <v>387</v>
      </c>
      <c r="F248" s="24"/>
      <c r="G248" s="122">
        <f>G249</f>
        <v>286.5</v>
      </c>
    </row>
    <row r="249" spans="1:9" ht="16.5" thickBot="1">
      <c r="A249" s="1"/>
      <c r="B249" s="193" t="s">
        <v>392</v>
      </c>
      <c r="C249" s="14" t="s">
        <v>54</v>
      </c>
      <c r="D249" s="14" t="s">
        <v>43</v>
      </c>
      <c r="E249" s="17" t="s">
        <v>420</v>
      </c>
      <c r="F249" s="24">
        <v>200</v>
      </c>
      <c r="G249" s="112">
        <v>286.5</v>
      </c>
      <c r="H249" s="132">
        <v>286.5</v>
      </c>
    </row>
    <row r="250" spans="1:9" ht="16.5" thickBot="1">
      <c r="A250" s="36">
        <v>8</v>
      </c>
      <c r="B250" s="52" t="s">
        <v>23</v>
      </c>
      <c r="C250" s="16">
        <v>11</v>
      </c>
      <c r="D250" s="16"/>
      <c r="E250" s="16"/>
      <c r="F250" s="22"/>
      <c r="G250" s="125">
        <f>G251</f>
        <v>420</v>
      </c>
    </row>
    <row r="251" spans="1:9" ht="16.5" thickBot="1">
      <c r="A251" s="1"/>
      <c r="B251" s="42" t="s">
        <v>24</v>
      </c>
      <c r="C251" s="14">
        <v>11</v>
      </c>
      <c r="D251" s="14" t="s">
        <v>40</v>
      </c>
      <c r="E251" s="14"/>
      <c r="F251" s="24"/>
      <c r="G251" s="134">
        <f>G252</f>
        <v>420</v>
      </c>
    </row>
    <row r="252" spans="1:9" ht="48" thickBot="1">
      <c r="A252" s="1"/>
      <c r="B252" s="27" t="s">
        <v>219</v>
      </c>
      <c r="C252" s="14" t="s">
        <v>46</v>
      </c>
      <c r="D252" s="14" t="s">
        <v>40</v>
      </c>
      <c r="E252" s="14" t="s">
        <v>43</v>
      </c>
      <c r="F252" s="24"/>
      <c r="G252" s="123">
        <f>G253</f>
        <v>420</v>
      </c>
    </row>
    <row r="253" spans="1:9" ht="48" thickBot="1">
      <c r="A253" s="1"/>
      <c r="B253" s="27" t="s">
        <v>220</v>
      </c>
      <c r="C253" s="14" t="s">
        <v>46</v>
      </c>
      <c r="D253" s="14" t="s">
        <v>40</v>
      </c>
      <c r="E253" s="14" t="s">
        <v>121</v>
      </c>
      <c r="F253" s="24"/>
      <c r="G253" s="123">
        <f>G255+G254+G256</f>
        <v>420</v>
      </c>
    </row>
    <row r="254" spans="1:9" ht="78.599999999999994" customHeight="1" thickBot="1">
      <c r="A254" s="1"/>
      <c r="B254" s="21" t="s">
        <v>188</v>
      </c>
      <c r="C254" s="14">
        <v>11</v>
      </c>
      <c r="D254" s="14" t="s">
        <v>40</v>
      </c>
      <c r="E254" s="13" t="s">
        <v>240</v>
      </c>
      <c r="F254" s="24">
        <v>100</v>
      </c>
      <c r="G254" s="104">
        <v>13.75</v>
      </c>
    </row>
    <row r="255" spans="1:9" ht="48" thickBot="1">
      <c r="A255" s="1"/>
      <c r="B255" s="7" t="s">
        <v>122</v>
      </c>
      <c r="C255" s="14">
        <v>11</v>
      </c>
      <c r="D255" s="14" t="s">
        <v>40</v>
      </c>
      <c r="E255" s="13" t="s">
        <v>240</v>
      </c>
      <c r="F255" s="24">
        <v>200</v>
      </c>
      <c r="G255" s="123">
        <v>405.69</v>
      </c>
    </row>
    <row r="256" spans="1:9" ht="32.25" thickBot="1">
      <c r="A256" s="1"/>
      <c r="B256" s="7" t="s">
        <v>190</v>
      </c>
      <c r="C256" s="14">
        <v>11</v>
      </c>
      <c r="D256" s="14" t="s">
        <v>40</v>
      </c>
      <c r="E256" s="13" t="s">
        <v>240</v>
      </c>
      <c r="F256" s="24">
        <v>800</v>
      </c>
      <c r="G256" s="104">
        <v>0.56000000000000005</v>
      </c>
    </row>
    <row r="257" spans="1:7" ht="32.25" thickBot="1">
      <c r="A257" s="36">
        <v>9</v>
      </c>
      <c r="B257" s="57" t="s">
        <v>15</v>
      </c>
      <c r="C257" s="154" t="s">
        <v>45</v>
      </c>
      <c r="D257" s="154"/>
      <c r="E257" s="155"/>
      <c r="F257" s="22"/>
      <c r="G257" s="129">
        <f>G258</f>
        <v>549</v>
      </c>
    </row>
    <row r="258" spans="1:7" ht="32.25" thickBot="1">
      <c r="A258" s="1"/>
      <c r="B258" s="42" t="s">
        <v>150</v>
      </c>
      <c r="C258" s="14">
        <v>13</v>
      </c>
      <c r="D258" s="29" t="s">
        <v>36</v>
      </c>
      <c r="E258" s="26"/>
      <c r="F258" s="21"/>
      <c r="G258" s="123">
        <f>G259</f>
        <v>549</v>
      </c>
    </row>
    <row r="259" spans="1:7" ht="116.45" customHeight="1" thickBot="1">
      <c r="A259" s="1"/>
      <c r="B259" s="27" t="s">
        <v>168</v>
      </c>
      <c r="C259" s="14" t="s">
        <v>45</v>
      </c>
      <c r="D259" s="29" t="s">
        <v>36</v>
      </c>
      <c r="E259" s="26">
        <v>11</v>
      </c>
      <c r="F259" s="21"/>
      <c r="G259" s="123">
        <f>G260</f>
        <v>549</v>
      </c>
    </row>
    <row r="260" spans="1:7" ht="32.25" thickBot="1">
      <c r="A260" s="1"/>
      <c r="B260" s="27" t="s">
        <v>170</v>
      </c>
      <c r="C260" s="14" t="s">
        <v>45</v>
      </c>
      <c r="D260" s="29" t="s">
        <v>36</v>
      </c>
      <c r="E260" s="26" t="s">
        <v>69</v>
      </c>
      <c r="F260" s="21"/>
      <c r="G260" s="123">
        <f>G262</f>
        <v>549</v>
      </c>
    </row>
    <row r="261" spans="1:7" ht="48" thickBot="1">
      <c r="A261" s="1"/>
      <c r="B261" s="27" t="s">
        <v>221</v>
      </c>
      <c r="C261" s="14" t="s">
        <v>45</v>
      </c>
      <c r="D261" s="29" t="s">
        <v>36</v>
      </c>
      <c r="E261" s="26" t="s">
        <v>222</v>
      </c>
      <c r="F261" s="21"/>
      <c r="G261" s="103">
        <f>G262</f>
        <v>549</v>
      </c>
    </row>
    <row r="262" spans="1:7" ht="48" thickBot="1">
      <c r="A262" s="1"/>
      <c r="B262" s="7" t="s">
        <v>71</v>
      </c>
      <c r="C262" s="14">
        <v>13</v>
      </c>
      <c r="D262" s="29" t="s">
        <v>36</v>
      </c>
      <c r="E262" s="25" t="s">
        <v>238</v>
      </c>
      <c r="F262" s="25" t="s">
        <v>70</v>
      </c>
      <c r="G262" s="123">
        <v>549</v>
      </c>
    </row>
    <row r="263" spans="1:7" ht="32.25" thickBot="1">
      <c r="A263" s="36">
        <v>10</v>
      </c>
      <c r="B263" s="52" t="s">
        <v>28</v>
      </c>
      <c r="C263" s="16">
        <v>14</v>
      </c>
      <c r="D263" s="16"/>
      <c r="E263" s="16"/>
      <c r="F263" s="22"/>
      <c r="G263" s="129">
        <f>G264+G270</f>
        <v>28968</v>
      </c>
    </row>
    <row r="264" spans="1:7" ht="48" thickBot="1">
      <c r="A264" s="1"/>
      <c r="B264" s="47" t="s">
        <v>29</v>
      </c>
      <c r="C264" s="18">
        <v>14</v>
      </c>
      <c r="D264" s="18" t="s">
        <v>36</v>
      </c>
      <c r="E264" s="18"/>
      <c r="F264" s="24"/>
      <c r="G264" s="123">
        <f>G265</f>
        <v>6479</v>
      </c>
    </row>
    <row r="265" spans="1:7" ht="126.75" thickBot="1">
      <c r="A265" s="1"/>
      <c r="B265" s="24" t="s">
        <v>168</v>
      </c>
      <c r="C265" s="18" t="s">
        <v>48</v>
      </c>
      <c r="D265" s="18" t="s">
        <v>36</v>
      </c>
      <c r="E265" s="18" t="s">
        <v>46</v>
      </c>
      <c r="F265" s="24"/>
      <c r="G265" s="123">
        <f>G266</f>
        <v>6479</v>
      </c>
    </row>
    <row r="266" spans="1:7" ht="95.25" thickBot="1">
      <c r="A266" s="1"/>
      <c r="B266" s="9" t="s">
        <v>209</v>
      </c>
      <c r="C266" s="18" t="s">
        <v>48</v>
      </c>
      <c r="D266" s="18" t="s">
        <v>36</v>
      </c>
      <c r="E266" s="18" t="s">
        <v>128</v>
      </c>
      <c r="F266" s="24"/>
      <c r="G266" s="123">
        <f>G267</f>
        <v>6479</v>
      </c>
    </row>
    <row r="267" spans="1:7" ht="48" thickBot="1">
      <c r="A267" s="1"/>
      <c r="B267" s="191" t="s">
        <v>223</v>
      </c>
      <c r="C267" s="18" t="s">
        <v>48</v>
      </c>
      <c r="D267" s="18" t="s">
        <v>36</v>
      </c>
      <c r="E267" s="18" t="s">
        <v>224</v>
      </c>
      <c r="F267" s="24"/>
      <c r="G267" s="103">
        <f>G269+G268</f>
        <v>6479</v>
      </c>
    </row>
    <row r="268" spans="1:7" ht="48" thickBot="1">
      <c r="A268" s="1"/>
      <c r="B268" s="7" t="s">
        <v>261</v>
      </c>
      <c r="C268" s="14">
        <v>14</v>
      </c>
      <c r="D268" s="14" t="s">
        <v>36</v>
      </c>
      <c r="E268" s="13" t="s">
        <v>260</v>
      </c>
      <c r="F268" s="24">
        <v>500</v>
      </c>
      <c r="G268" s="103">
        <v>3644</v>
      </c>
    </row>
    <row r="269" spans="1:7" ht="48" thickBot="1">
      <c r="A269" s="1"/>
      <c r="B269" s="7" t="s">
        <v>262</v>
      </c>
      <c r="C269" s="14">
        <v>14</v>
      </c>
      <c r="D269" s="14" t="s">
        <v>36</v>
      </c>
      <c r="E269" s="13" t="s">
        <v>130</v>
      </c>
      <c r="F269" s="24">
        <v>500</v>
      </c>
      <c r="G269" s="124">
        <v>2835</v>
      </c>
    </row>
    <row r="270" spans="1:7" ht="16.5" thickBot="1">
      <c r="A270" s="1"/>
      <c r="B270" s="43" t="s">
        <v>47</v>
      </c>
      <c r="C270" s="18" t="s">
        <v>48</v>
      </c>
      <c r="D270" s="18" t="s">
        <v>40</v>
      </c>
      <c r="E270" s="18"/>
      <c r="F270" s="24"/>
      <c r="G270" s="122">
        <f>G271</f>
        <v>22489</v>
      </c>
    </row>
    <row r="271" spans="1:7" ht="126.75" thickBot="1">
      <c r="A271" s="1"/>
      <c r="B271" s="24" t="s">
        <v>168</v>
      </c>
      <c r="C271" s="18" t="s">
        <v>48</v>
      </c>
      <c r="D271" s="18" t="s">
        <v>40</v>
      </c>
      <c r="E271" s="18" t="s">
        <v>46</v>
      </c>
      <c r="F271" s="24"/>
      <c r="G271" s="122">
        <f>G272</f>
        <v>22489</v>
      </c>
    </row>
    <row r="272" spans="1:7" ht="95.25" thickBot="1">
      <c r="A272" s="1"/>
      <c r="B272" s="9" t="s">
        <v>209</v>
      </c>
      <c r="C272" s="18" t="s">
        <v>48</v>
      </c>
      <c r="D272" s="18" t="s">
        <v>40</v>
      </c>
      <c r="E272" s="18" t="s">
        <v>128</v>
      </c>
      <c r="F272" s="24"/>
      <c r="G272" s="122">
        <f>G274</f>
        <v>22489</v>
      </c>
    </row>
    <row r="273" spans="1:7" ht="48" thickBot="1">
      <c r="A273" s="1"/>
      <c r="B273" s="191" t="s">
        <v>225</v>
      </c>
      <c r="C273" s="18" t="s">
        <v>48</v>
      </c>
      <c r="D273" s="18" t="s">
        <v>40</v>
      </c>
      <c r="E273" s="18" t="s">
        <v>226</v>
      </c>
      <c r="F273" s="24"/>
      <c r="G273" s="122">
        <f>G274</f>
        <v>22489</v>
      </c>
    </row>
    <row r="274" spans="1:7" ht="48" thickBot="1">
      <c r="A274" s="1"/>
      <c r="B274" s="8" t="s">
        <v>309</v>
      </c>
      <c r="C274" s="18" t="s">
        <v>48</v>
      </c>
      <c r="D274" s="18" t="s">
        <v>40</v>
      </c>
      <c r="E274" s="17" t="s">
        <v>131</v>
      </c>
      <c r="F274" s="24">
        <v>500</v>
      </c>
      <c r="G274" s="122">
        <v>22489</v>
      </c>
    </row>
    <row r="275" spans="1:7" ht="16.5" thickBot="1">
      <c r="A275" s="1"/>
      <c r="B275" s="52" t="s">
        <v>33</v>
      </c>
      <c r="C275" s="5">
        <v>99</v>
      </c>
      <c r="D275" s="5">
        <v>99</v>
      </c>
      <c r="E275" s="5"/>
      <c r="F275" s="23"/>
      <c r="G275" s="130"/>
    </row>
    <row r="276" spans="1:7">
      <c r="A276" s="2"/>
    </row>
    <row r="277" spans="1:7" ht="18.75">
      <c r="A277" s="3"/>
    </row>
    <row r="278" spans="1:7" ht="18.75">
      <c r="A278" s="3"/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35433070866141736" bottom="0.39370078740157483" header="0.31496062992125984" footer="0.31496062992125984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281"/>
  <sheetViews>
    <sheetView topLeftCell="A17" workbookViewId="0">
      <selection activeCell="K139" sqref="K139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28515625" style="131" customWidth="1"/>
    <col min="8" max="8" width="6.5703125" style="132" customWidth="1"/>
    <col min="9" max="9" width="7.28515625" style="136" customWidth="1"/>
    <col min="10" max="12" width="10.140625" bestFit="1" customWidth="1"/>
  </cols>
  <sheetData>
    <row r="1" spans="1:10" ht="15.75">
      <c r="A1" s="234" t="s">
        <v>268</v>
      </c>
      <c r="B1" s="234"/>
      <c r="C1" s="234"/>
      <c r="D1" s="234"/>
      <c r="E1" s="234"/>
      <c r="F1" s="234"/>
      <c r="G1" s="234"/>
    </row>
    <row r="2" spans="1:10" ht="15.75" hidden="1">
      <c r="A2" s="235"/>
      <c r="B2" s="235"/>
      <c r="C2" s="235"/>
      <c r="D2" s="235"/>
      <c r="E2" s="235"/>
      <c r="F2" s="235"/>
      <c r="G2" s="235"/>
    </row>
    <row r="3" spans="1:10" ht="51" customHeight="1">
      <c r="A3" s="199"/>
      <c r="B3" s="199"/>
      <c r="C3" s="242" t="s">
        <v>427</v>
      </c>
      <c r="D3" s="242"/>
      <c r="E3" s="242"/>
      <c r="F3" s="242"/>
      <c r="G3" s="242"/>
    </row>
    <row r="4" spans="1:10" ht="4.9000000000000004" customHeight="1">
      <c r="A4" s="234"/>
      <c r="B4" s="234"/>
      <c r="C4" s="234"/>
      <c r="D4" s="234"/>
      <c r="E4" s="234"/>
      <c r="F4" s="234"/>
      <c r="G4" s="234"/>
    </row>
    <row r="5" spans="1:10" ht="18.75">
      <c r="A5" s="243" t="s">
        <v>247</v>
      </c>
      <c r="B5" s="243"/>
      <c r="C5" s="243"/>
      <c r="D5" s="243"/>
      <c r="E5" s="243"/>
      <c r="F5" s="243"/>
      <c r="G5" s="243"/>
    </row>
    <row r="6" spans="1:10" ht="19.5" thickBot="1">
      <c r="A6" s="233" t="s">
        <v>152</v>
      </c>
      <c r="B6" s="233"/>
      <c r="C6" s="233"/>
      <c r="D6" s="233"/>
      <c r="E6" s="233"/>
      <c r="F6" s="233"/>
      <c r="G6" s="233"/>
    </row>
    <row r="7" spans="1:10">
      <c r="A7" s="236" t="s">
        <v>0</v>
      </c>
      <c r="B7" s="231" t="s">
        <v>1</v>
      </c>
      <c r="C7" s="238" t="s">
        <v>2</v>
      </c>
      <c r="D7" s="238" t="s">
        <v>3</v>
      </c>
      <c r="E7" s="240" t="s">
        <v>4</v>
      </c>
      <c r="F7" s="231" t="s">
        <v>5</v>
      </c>
      <c r="G7" s="245" t="s">
        <v>151</v>
      </c>
    </row>
    <row r="8" spans="1:10" ht="13.5" thickBot="1">
      <c r="A8" s="237"/>
      <c r="B8" s="232"/>
      <c r="C8" s="239"/>
      <c r="D8" s="239"/>
      <c r="E8" s="241"/>
      <c r="F8" s="232"/>
      <c r="G8" s="246"/>
    </row>
    <row r="9" spans="1:10" ht="16.5" thickBot="1">
      <c r="A9" s="1"/>
      <c r="B9" s="55" t="s">
        <v>6</v>
      </c>
      <c r="C9" s="4"/>
      <c r="D9" s="4"/>
      <c r="E9" s="4"/>
      <c r="F9" s="33"/>
      <c r="G9" s="121">
        <f>G10+G59+G73+G114+G133+G200+G217+G253+G260+G266</f>
        <v>358489.55800000002</v>
      </c>
      <c r="H9" s="137"/>
      <c r="J9" s="170"/>
    </row>
    <row r="10" spans="1:10" ht="16.5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21">
        <f>G11+G17+G23+G29+G34+G39</f>
        <v>25942.422999999999</v>
      </c>
    </row>
    <row r="11" spans="1:10" ht="63.75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122">
        <f>G12</f>
        <v>556</v>
      </c>
    </row>
    <row r="12" spans="1:10" ht="48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123">
        <f>G13</f>
        <v>556</v>
      </c>
    </row>
    <row r="13" spans="1:10" ht="48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123">
        <f>G14+G15+G16</f>
        <v>556</v>
      </c>
    </row>
    <row r="14" spans="1:10" ht="113.45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124">
        <v>514</v>
      </c>
    </row>
    <row r="15" spans="1:10" ht="63.75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124">
        <v>41</v>
      </c>
    </row>
    <row r="16" spans="1:10" ht="63.75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124">
        <v>1</v>
      </c>
    </row>
    <row r="17" spans="1:11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122">
        <f>G18</f>
        <v>15563.422999999999</v>
      </c>
    </row>
    <row r="18" spans="1:11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122">
        <f>G19</f>
        <v>15563.422999999999</v>
      </c>
    </row>
    <row r="19" spans="1:11" ht="48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122">
        <f>G20+G21+G22</f>
        <v>15563.422999999999</v>
      </c>
    </row>
    <row r="20" spans="1:11" ht="50.45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138">
        <v>15261.56</v>
      </c>
      <c r="H20" s="132">
        <v>740</v>
      </c>
      <c r="J20" s="207">
        <v>35</v>
      </c>
      <c r="K20" t="s">
        <v>430</v>
      </c>
    </row>
    <row r="21" spans="1:11" ht="63.75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112">
        <v>293.88400000000001</v>
      </c>
      <c r="I21" s="136">
        <v>0.57699999999999996</v>
      </c>
    </row>
    <row r="22" spans="1:11" ht="48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122">
        <v>7.9790000000000001</v>
      </c>
    </row>
    <row r="23" spans="1:11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123">
        <f>G24</f>
        <v>7120</v>
      </c>
    </row>
    <row r="24" spans="1:11" ht="103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123">
        <f>G25</f>
        <v>7120</v>
      </c>
    </row>
    <row r="25" spans="1:11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123">
        <f>G26+G27+G28</f>
        <v>7120</v>
      </c>
    </row>
    <row r="26" spans="1:11" ht="11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104">
        <v>5882</v>
      </c>
      <c r="I26" s="136">
        <v>400</v>
      </c>
    </row>
    <row r="27" spans="1:11" ht="63.75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10">
        <v>1236.146</v>
      </c>
      <c r="I27" s="136">
        <v>50</v>
      </c>
    </row>
    <row r="28" spans="1:11" ht="63.75" thickBot="1">
      <c r="A28" s="1"/>
      <c r="B28" s="185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3">
        <v>1.8540000000000001</v>
      </c>
    </row>
    <row r="29" spans="1:11" ht="16.5" thickBot="1">
      <c r="A29" s="15"/>
      <c r="B29" s="32" t="s">
        <v>351</v>
      </c>
      <c r="C29" s="14" t="s">
        <v>36</v>
      </c>
      <c r="D29" s="14" t="s">
        <v>42</v>
      </c>
      <c r="E29" s="13"/>
      <c r="F29" s="24"/>
      <c r="G29" s="123">
        <f>G30</f>
        <v>731</v>
      </c>
    </row>
    <row r="30" spans="1:11" ht="112.15" customHeight="1" thickBot="1">
      <c r="A30" s="1"/>
      <c r="B30" s="53" t="s">
        <v>168</v>
      </c>
      <c r="C30" s="14" t="s">
        <v>36</v>
      </c>
      <c r="D30" s="14" t="s">
        <v>42</v>
      </c>
      <c r="E30" s="13">
        <v>11</v>
      </c>
      <c r="F30" s="24"/>
      <c r="G30" s="123">
        <f>G31</f>
        <v>731</v>
      </c>
    </row>
    <row r="31" spans="1:11" ht="95.25" thickBot="1">
      <c r="A31" s="1"/>
      <c r="B31" s="9" t="s">
        <v>209</v>
      </c>
      <c r="C31" s="14" t="s">
        <v>36</v>
      </c>
      <c r="D31" s="14" t="s">
        <v>42</v>
      </c>
      <c r="E31" s="13" t="s">
        <v>355</v>
      </c>
      <c r="F31" s="24"/>
      <c r="G31" s="123">
        <f>G32</f>
        <v>731</v>
      </c>
    </row>
    <row r="32" spans="1:11" ht="48" thickBot="1">
      <c r="A32" s="1"/>
      <c r="B32" s="200" t="s">
        <v>356</v>
      </c>
      <c r="C32" s="14" t="s">
        <v>36</v>
      </c>
      <c r="D32" s="14" t="s">
        <v>42</v>
      </c>
      <c r="E32" s="13" t="s">
        <v>350</v>
      </c>
      <c r="F32" s="24"/>
      <c r="G32" s="123">
        <f>G33</f>
        <v>731</v>
      </c>
    </row>
    <row r="33" spans="1:9" ht="32.25" thickBot="1">
      <c r="A33" s="1"/>
      <c r="B33" s="7" t="s">
        <v>353</v>
      </c>
      <c r="C33" s="14" t="s">
        <v>36</v>
      </c>
      <c r="D33" s="14" t="s">
        <v>42</v>
      </c>
      <c r="E33" s="13" t="s">
        <v>352</v>
      </c>
      <c r="F33" s="24">
        <v>500</v>
      </c>
      <c r="G33" s="123">
        <v>731</v>
      </c>
    </row>
    <row r="34" spans="1:9" ht="16.5" thickBot="1">
      <c r="A34" s="1"/>
      <c r="B34" s="47" t="s">
        <v>26</v>
      </c>
      <c r="C34" s="18" t="s">
        <v>36</v>
      </c>
      <c r="D34" s="18">
        <v>11</v>
      </c>
      <c r="E34" s="18"/>
      <c r="F34" s="24"/>
      <c r="G34" s="123">
        <f>G35</f>
        <v>100</v>
      </c>
    </row>
    <row r="35" spans="1:9" ht="108" customHeight="1" thickBot="1">
      <c r="A35" s="1"/>
      <c r="B35" s="53" t="s">
        <v>168</v>
      </c>
      <c r="C35" s="18" t="s">
        <v>36</v>
      </c>
      <c r="D35" s="18" t="s">
        <v>46</v>
      </c>
      <c r="E35" s="18" t="s">
        <v>46</v>
      </c>
      <c r="F35" s="24"/>
      <c r="G35" s="123">
        <f>G36</f>
        <v>100</v>
      </c>
    </row>
    <row r="36" spans="1:9" ht="32.25" thickBot="1">
      <c r="A36" s="1"/>
      <c r="B36" s="9" t="s">
        <v>170</v>
      </c>
      <c r="C36" s="18" t="s">
        <v>36</v>
      </c>
      <c r="D36" s="18" t="s">
        <v>46</v>
      </c>
      <c r="E36" s="18" t="s">
        <v>69</v>
      </c>
      <c r="F36" s="24"/>
      <c r="G36" s="123">
        <f>G38</f>
        <v>100</v>
      </c>
    </row>
    <row r="37" spans="1:9" ht="32.25" thickBot="1">
      <c r="A37" s="1"/>
      <c r="B37" s="200" t="s">
        <v>171</v>
      </c>
      <c r="C37" s="18" t="s">
        <v>36</v>
      </c>
      <c r="D37" s="18" t="s">
        <v>46</v>
      </c>
      <c r="E37" s="18" t="s">
        <v>172</v>
      </c>
      <c r="F37" s="24"/>
      <c r="G37" s="103">
        <f>G38</f>
        <v>100</v>
      </c>
    </row>
    <row r="38" spans="1:9" ht="32.25" thickBot="1">
      <c r="A38" s="1"/>
      <c r="B38" s="7" t="s">
        <v>127</v>
      </c>
      <c r="C38" s="18" t="s">
        <v>36</v>
      </c>
      <c r="D38" s="18">
        <v>11</v>
      </c>
      <c r="E38" s="13" t="s">
        <v>242</v>
      </c>
      <c r="F38" s="24">
        <v>800</v>
      </c>
      <c r="G38" s="123">
        <v>100</v>
      </c>
    </row>
    <row r="39" spans="1:9" ht="16.5" thickBot="1">
      <c r="A39" s="1"/>
      <c r="B39" s="47" t="s">
        <v>51</v>
      </c>
      <c r="C39" s="18" t="s">
        <v>36</v>
      </c>
      <c r="D39" s="18">
        <v>13</v>
      </c>
      <c r="E39" s="18"/>
      <c r="F39" s="24"/>
      <c r="G39" s="122">
        <f>G40+G45</f>
        <v>1872</v>
      </c>
    </row>
    <row r="40" spans="1:9" ht="32.25" thickBot="1">
      <c r="A40" s="1"/>
      <c r="B40" s="44" t="s">
        <v>191</v>
      </c>
      <c r="C40" s="18" t="s">
        <v>36</v>
      </c>
      <c r="D40" s="18" t="s">
        <v>45</v>
      </c>
      <c r="E40" s="18" t="s">
        <v>36</v>
      </c>
      <c r="F40" s="24"/>
      <c r="G40" s="122">
        <f>G41</f>
        <v>773</v>
      </c>
    </row>
    <row r="41" spans="1:9" ht="32.25" thickBot="1">
      <c r="A41" s="1"/>
      <c r="B41" s="8" t="s">
        <v>169</v>
      </c>
      <c r="C41" s="18" t="s">
        <v>36</v>
      </c>
      <c r="D41" s="18" t="s">
        <v>45</v>
      </c>
      <c r="E41" s="18" t="s">
        <v>79</v>
      </c>
      <c r="F41" s="24"/>
      <c r="G41" s="122">
        <f>G42</f>
        <v>773</v>
      </c>
    </row>
    <row r="42" spans="1:9" ht="63.75" thickBot="1">
      <c r="A42" s="1"/>
      <c r="B42" s="47" t="s">
        <v>228</v>
      </c>
      <c r="C42" s="18" t="s">
        <v>36</v>
      </c>
      <c r="D42" s="18" t="s">
        <v>45</v>
      </c>
      <c r="E42" s="18" t="s">
        <v>227</v>
      </c>
      <c r="F42" s="24"/>
      <c r="G42" s="122">
        <f>G43+G44</f>
        <v>773</v>
      </c>
    </row>
    <row r="43" spans="1:9" ht="111" thickBot="1">
      <c r="A43" s="1"/>
      <c r="B43" s="21" t="s">
        <v>80</v>
      </c>
      <c r="C43" s="18" t="s">
        <v>36</v>
      </c>
      <c r="D43" s="18" t="s">
        <v>45</v>
      </c>
      <c r="E43" s="18" t="s">
        <v>104</v>
      </c>
      <c r="F43" s="24">
        <v>100</v>
      </c>
      <c r="G43" s="122">
        <v>612</v>
      </c>
    </row>
    <row r="44" spans="1:9" ht="63.75" thickBot="1">
      <c r="A44" s="1"/>
      <c r="B44" s="7" t="s">
        <v>81</v>
      </c>
      <c r="C44" s="18" t="s">
        <v>36</v>
      </c>
      <c r="D44" s="18" t="s">
        <v>45</v>
      </c>
      <c r="E44" s="18" t="s">
        <v>104</v>
      </c>
      <c r="F44" s="24">
        <v>200</v>
      </c>
      <c r="G44" s="122">
        <v>161</v>
      </c>
    </row>
    <row r="45" spans="1:9" ht="111" customHeight="1" thickBot="1">
      <c r="A45" s="1"/>
      <c r="B45" s="48" t="s">
        <v>168</v>
      </c>
      <c r="C45" s="18" t="s">
        <v>36</v>
      </c>
      <c r="D45" s="18" t="s">
        <v>45</v>
      </c>
      <c r="E45" s="18" t="s">
        <v>46</v>
      </c>
      <c r="F45" s="24"/>
      <c r="G45" s="122">
        <f>G49+G46</f>
        <v>1099</v>
      </c>
    </row>
    <row r="46" spans="1:9" ht="32.25" hidden="1" thickBot="1">
      <c r="A46" s="1"/>
      <c r="B46" s="9" t="s">
        <v>170</v>
      </c>
      <c r="C46" s="18" t="s">
        <v>36</v>
      </c>
      <c r="D46" s="18" t="s">
        <v>45</v>
      </c>
      <c r="E46" s="18" t="s">
        <v>69</v>
      </c>
      <c r="F46" s="24"/>
      <c r="G46" s="122">
        <f>G47</f>
        <v>0</v>
      </c>
    </row>
    <row r="47" spans="1:9" ht="48" hidden="1" thickBot="1">
      <c r="A47" s="1"/>
      <c r="B47" s="200" t="s">
        <v>279</v>
      </c>
      <c r="C47" s="18" t="s">
        <v>36</v>
      </c>
      <c r="D47" s="18" t="s">
        <v>45</v>
      </c>
      <c r="E47" s="18" t="s">
        <v>280</v>
      </c>
      <c r="F47" s="24"/>
      <c r="G47" s="122">
        <f>G48</f>
        <v>0</v>
      </c>
    </row>
    <row r="48" spans="1:9" ht="48" hidden="1" thickBot="1">
      <c r="A48" s="1"/>
      <c r="B48" s="200" t="s">
        <v>281</v>
      </c>
      <c r="C48" s="18" t="s">
        <v>36</v>
      </c>
      <c r="D48" s="18" t="s">
        <v>45</v>
      </c>
      <c r="E48" s="18" t="s">
        <v>282</v>
      </c>
      <c r="F48" s="24">
        <v>800</v>
      </c>
      <c r="G48" s="122">
        <v>0</v>
      </c>
      <c r="I48" s="136">
        <v>2600</v>
      </c>
    </row>
    <row r="49" spans="1:7" ht="63.75" thickBot="1">
      <c r="A49" s="1"/>
      <c r="B49" s="44" t="s">
        <v>173</v>
      </c>
      <c r="C49" s="18" t="s">
        <v>36</v>
      </c>
      <c r="D49" s="18" t="s">
        <v>45</v>
      </c>
      <c r="E49" s="18" t="s">
        <v>56</v>
      </c>
      <c r="F49" s="24"/>
      <c r="G49" s="122">
        <f>G50+G53+G56</f>
        <v>1099</v>
      </c>
    </row>
    <row r="50" spans="1:7" ht="95.25" thickBot="1">
      <c r="A50" s="1"/>
      <c r="B50" s="70" t="s">
        <v>174</v>
      </c>
      <c r="C50" s="18" t="s">
        <v>36</v>
      </c>
      <c r="D50" s="18" t="s">
        <v>45</v>
      </c>
      <c r="E50" s="18" t="s">
        <v>175</v>
      </c>
      <c r="F50" s="24"/>
      <c r="G50" s="124">
        <f>G51+G52</f>
        <v>387</v>
      </c>
    </row>
    <row r="51" spans="1:7" ht="126.75" thickBot="1">
      <c r="A51" s="1"/>
      <c r="B51" s="9" t="s">
        <v>57</v>
      </c>
      <c r="C51" s="14" t="s">
        <v>36</v>
      </c>
      <c r="D51" s="14">
        <v>13</v>
      </c>
      <c r="E51" s="13" t="s">
        <v>76</v>
      </c>
      <c r="F51" s="21">
        <v>100</v>
      </c>
      <c r="G51" s="123">
        <v>357.178</v>
      </c>
    </row>
    <row r="52" spans="1:7" ht="63.75" thickBot="1">
      <c r="A52" s="1"/>
      <c r="B52" s="7" t="s">
        <v>58</v>
      </c>
      <c r="C52" s="18" t="s">
        <v>36</v>
      </c>
      <c r="D52" s="14">
        <v>13</v>
      </c>
      <c r="E52" s="13" t="s">
        <v>76</v>
      </c>
      <c r="F52" s="21">
        <v>200</v>
      </c>
      <c r="G52" s="123">
        <v>29.821999999999999</v>
      </c>
    </row>
    <row r="53" spans="1:7" ht="111" thickBot="1">
      <c r="A53" s="1"/>
      <c r="B53" s="7" t="s">
        <v>176</v>
      </c>
      <c r="C53" s="18" t="s">
        <v>177</v>
      </c>
      <c r="D53" s="14" t="s">
        <v>45</v>
      </c>
      <c r="E53" s="13" t="s">
        <v>178</v>
      </c>
      <c r="F53" s="21"/>
      <c r="G53" s="103">
        <f>G54+G55</f>
        <v>376</v>
      </c>
    </row>
    <row r="54" spans="1:7" ht="158.25" thickBot="1">
      <c r="A54" s="1"/>
      <c r="B54" s="9" t="s">
        <v>59</v>
      </c>
      <c r="C54" s="18" t="s">
        <v>36</v>
      </c>
      <c r="D54" s="14" t="s">
        <v>45</v>
      </c>
      <c r="E54" s="13" t="s">
        <v>148</v>
      </c>
      <c r="F54" s="21">
        <v>100</v>
      </c>
      <c r="G54" s="123">
        <v>335</v>
      </c>
    </row>
    <row r="55" spans="1:7" ht="111" thickBot="1">
      <c r="A55" s="1"/>
      <c r="B55" s="9" t="s">
        <v>60</v>
      </c>
      <c r="C55" s="18" t="s">
        <v>36</v>
      </c>
      <c r="D55" s="14" t="s">
        <v>45</v>
      </c>
      <c r="E55" s="13" t="s">
        <v>148</v>
      </c>
      <c r="F55" s="21">
        <v>200</v>
      </c>
      <c r="G55" s="123">
        <v>41</v>
      </c>
    </row>
    <row r="56" spans="1:7" ht="63.75" thickBot="1">
      <c r="A56" s="1"/>
      <c r="B56" s="9" t="s">
        <v>179</v>
      </c>
      <c r="C56" s="18" t="s">
        <v>36</v>
      </c>
      <c r="D56" s="14" t="s">
        <v>45</v>
      </c>
      <c r="E56" s="13" t="s">
        <v>180</v>
      </c>
      <c r="F56" s="21"/>
      <c r="G56" s="103">
        <f>G57+G58</f>
        <v>336</v>
      </c>
    </row>
    <row r="57" spans="1:7" ht="126.75" thickBot="1">
      <c r="A57" s="1"/>
      <c r="B57" s="9" t="s">
        <v>61</v>
      </c>
      <c r="C57" s="14" t="s">
        <v>36</v>
      </c>
      <c r="D57" s="14" t="s">
        <v>45</v>
      </c>
      <c r="E57" s="13" t="s">
        <v>149</v>
      </c>
      <c r="F57" s="21">
        <v>100</v>
      </c>
      <c r="G57" s="123">
        <v>336</v>
      </c>
    </row>
    <row r="58" spans="1:7" ht="74.45" hidden="1" customHeight="1" thickBot="1">
      <c r="A58" s="1"/>
      <c r="B58" s="9" t="s">
        <v>62</v>
      </c>
      <c r="C58" s="14" t="s">
        <v>36</v>
      </c>
      <c r="D58" s="14" t="s">
        <v>45</v>
      </c>
      <c r="E58" s="13" t="s">
        <v>149</v>
      </c>
      <c r="F58" s="21">
        <v>200</v>
      </c>
      <c r="G58" s="123"/>
    </row>
    <row r="59" spans="1:7" ht="32.25" thickBot="1">
      <c r="A59" s="37">
        <v>2</v>
      </c>
      <c r="B59" s="52" t="s">
        <v>10</v>
      </c>
      <c r="C59" s="16" t="s">
        <v>37</v>
      </c>
      <c r="D59" s="16"/>
      <c r="E59" s="16"/>
      <c r="F59" s="22"/>
      <c r="G59" s="125">
        <f>G60+G68</f>
        <v>311.97800000000001</v>
      </c>
    </row>
    <row r="60" spans="1:7" ht="48" thickBot="1">
      <c r="A60" s="1"/>
      <c r="B60" s="47" t="s">
        <v>326</v>
      </c>
      <c r="C60" s="18" t="s">
        <v>37</v>
      </c>
      <c r="D60" s="18" t="s">
        <v>39</v>
      </c>
      <c r="E60" s="18"/>
      <c r="F60" s="24"/>
      <c r="G60" s="122">
        <f>G61+G66</f>
        <v>299.97800000000001</v>
      </c>
    </row>
    <row r="61" spans="1:7" ht="95.25" thickBot="1">
      <c r="A61" s="1"/>
      <c r="B61" s="44" t="s">
        <v>181</v>
      </c>
      <c r="C61" s="18" t="s">
        <v>37</v>
      </c>
      <c r="D61" s="18" t="s">
        <v>39</v>
      </c>
      <c r="E61" s="18" t="s">
        <v>37</v>
      </c>
      <c r="F61" s="24"/>
      <c r="G61" s="122">
        <f>G63</f>
        <v>100</v>
      </c>
    </row>
    <row r="62" spans="1:7" ht="48" thickBot="1">
      <c r="A62" s="1"/>
      <c r="B62" s="49" t="s">
        <v>182</v>
      </c>
      <c r="C62" s="18" t="s">
        <v>37</v>
      </c>
      <c r="D62" s="18" t="s">
        <v>39</v>
      </c>
      <c r="E62" s="18" t="s">
        <v>406</v>
      </c>
      <c r="F62" s="24"/>
      <c r="G62" s="122">
        <f>G63</f>
        <v>100</v>
      </c>
    </row>
    <row r="63" spans="1:7" ht="32.25" thickBot="1">
      <c r="A63" s="1"/>
      <c r="B63" s="195" t="s">
        <v>400</v>
      </c>
      <c r="C63" s="18" t="s">
        <v>37</v>
      </c>
      <c r="D63" s="18" t="s">
        <v>39</v>
      </c>
      <c r="E63" s="18" t="s">
        <v>401</v>
      </c>
      <c r="F63" s="24"/>
      <c r="G63" s="122">
        <f>G64</f>
        <v>100</v>
      </c>
    </row>
    <row r="64" spans="1:7" ht="48" thickBot="1">
      <c r="A64" s="1"/>
      <c r="B64" s="150" t="s">
        <v>324</v>
      </c>
      <c r="C64" s="18" t="s">
        <v>37</v>
      </c>
      <c r="D64" s="18" t="s">
        <v>39</v>
      </c>
      <c r="E64" s="17" t="s">
        <v>402</v>
      </c>
      <c r="F64" s="24">
        <v>200</v>
      </c>
      <c r="G64" s="122">
        <v>100</v>
      </c>
    </row>
    <row r="65" spans="1:9" ht="106.15" customHeight="1" thickBot="1">
      <c r="A65" s="1"/>
      <c r="B65" s="24" t="s">
        <v>168</v>
      </c>
      <c r="C65" s="18" t="s">
        <v>37</v>
      </c>
      <c r="D65" s="18" t="s">
        <v>39</v>
      </c>
      <c r="E65" s="17">
        <v>11</v>
      </c>
      <c r="F65" s="24"/>
      <c r="G65" s="148">
        <f>G66</f>
        <v>199.97800000000001</v>
      </c>
    </row>
    <row r="66" spans="1:9" ht="84" customHeight="1" thickBot="1">
      <c r="A66" s="1"/>
      <c r="B66" s="7" t="s">
        <v>209</v>
      </c>
      <c r="C66" s="18" t="s">
        <v>37</v>
      </c>
      <c r="D66" s="18" t="s">
        <v>39</v>
      </c>
      <c r="E66" s="17" t="s">
        <v>128</v>
      </c>
      <c r="F66" s="21"/>
      <c r="G66" s="169">
        <f>G67</f>
        <v>199.97800000000001</v>
      </c>
    </row>
    <row r="67" spans="1:9" ht="48" thickBot="1">
      <c r="A67" s="1"/>
      <c r="B67" s="150" t="s">
        <v>404</v>
      </c>
      <c r="C67" s="18" t="s">
        <v>37</v>
      </c>
      <c r="D67" s="18" t="s">
        <v>39</v>
      </c>
      <c r="E67" s="152" t="s">
        <v>325</v>
      </c>
      <c r="F67" s="21">
        <v>500</v>
      </c>
      <c r="G67" s="153">
        <v>199.97800000000001</v>
      </c>
      <c r="H67" s="132">
        <v>99.998999999999995</v>
      </c>
    </row>
    <row r="68" spans="1:9" ht="32.25" thickBot="1">
      <c r="A68" s="1"/>
      <c r="B68" s="149" t="s">
        <v>354</v>
      </c>
      <c r="C68" s="18" t="s">
        <v>37</v>
      </c>
      <c r="D68" s="18" t="s">
        <v>48</v>
      </c>
      <c r="E68" s="152"/>
      <c r="F68" s="21"/>
      <c r="G68" s="169">
        <f>G69</f>
        <v>12</v>
      </c>
    </row>
    <row r="69" spans="1:9" ht="95.25" thickBot="1">
      <c r="A69" s="1"/>
      <c r="B69" s="44" t="s">
        <v>181</v>
      </c>
      <c r="C69" s="18" t="s">
        <v>37</v>
      </c>
      <c r="D69" s="18" t="s">
        <v>48</v>
      </c>
      <c r="E69" s="197" t="s">
        <v>37</v>
      </c>
      <c r="F69" s="21"/>
      <c r="G69" s="169">
        <f>G70</f>
        <v>12</v>
      </c>
    </row>
    <row r="70" spans="1:9" ht="48" thickBot="1">
      <c r="A70" s="1"/>
      <c r="B70" s="49" t="s">
        <v>182</v>
      </c>
      <c r="C70" s="18" t="s">
        <v>37</v>
      </c>
      <c r="D70" s="18" t="s">
        <v>48</v>
      </c>
      <c r="E70" s="186" t="s">
        <v>77</v>
      </c>
      <c r="F70" s="21"/>
      <c r="G70" s="169">
        <f>G71</f>
        <v>12</v>
      </c>
    </row>
    <row r="71" spans="1:9" ht="111" thickBot="1">
      <c r="A71" s="1"/>
      <c r="B71" s="196" t="s">
        <v>405</v>
      </c>
      <c r="C71" s="18" t="s">
        <v>37</v>
      </c>
      <c r="D71" s="18" t="s">
        <v>48</v>
      </c>
      <c r="E71" s="186" t="s">
        <v>403</v>
      </c>
      <c r="F71" s="21"/>
      <c r="G71" s="169">
        <f>G72</f>
        <v>12</v>
      </c>
    </row>
    <row r="72" spans="1:9" ht="48" thickBot="1">
      <c r="A72" s="1"/>
      <c r="B72" s="150" t="s">
        <v>404</v>
      </c>
      <c r="C72" s="18" t="s">
        <v>37</v>
      </c>
      <c r="D72" s="18" t="s">
        <v>48</v>
      </c>
      <c r="E72" s="152" t="s">
        <v>407</v>
      </c>
      <c r="F72" s="21">
        <v>500</v>
      </c>
      <c r="G72" s="169">
        <v>12</v>
      </c>
    </row>
    <row r="73" spans="1:9" ht="16.5" thickBot="1">
      <c r="A73" s="36">
        <v>3</v>
      </c>
      <c r="B73" s="46" t="s">
        <v>12</v>
      </c>
      <c r="C73" s="16" t="s">
        <v>38</v>
      </c>
      <c r="D73" s="16"/>
      <c r="E73" s="16"/>
      <c r="F73" s="22"/>
      <c r="G73" s="126">
        <f>G74+G83+G92</f>
        <v>75538.5</v>
      </c>
    </row>
    <row r="74" spans="1:9" ht="16.5" thickBot="1">
      <c r="A74" s="1"/>
      <c r="B74" s="54" t="s">
        <v>32</v>
      </c>
      <c r="C74" s="18" t="s">
        <v>38</v>
      </c>
      <c r="D74" s="18" t="s">
        <v>44</v>
      </c>
      <c r="E74" s="18"/>
      <c r="F74" s="24"/>
      <c r="G74" s="123">
        <f>G75</f>
        <v>3063.4</v>
      </c>
    </row>
    <row r="75" spans="1:9" ht="48" thickBot="1">
      <c r="A75" s="1"/>
      <c r="B75" s="200" t="s">
        <v>183</v>
      </c>
      <c r="C75" s="18" t="s">
        <v>38</v>
      </c>
      <c r="D75" s="18" t="s">
        <v>44</v>
      </c>
      <c r="E75" s="18" t="s">
        <v>41</v>
      </c>
      <c r="F75" s="24"/>
      <c r="G75" s="123">
        <f>G76+G80</f>
        <v>3063.4</v>
      </c>
    </row>
    <row r="76" spans="1:9" ht="63.75" thickBot="1">
      <c r="A76" s="1"/>
      <c r="B76" s="9" t="s">
        <v>246</v>
      </c>
      <c r="C76" s="18" t="s">
        <v>38</v>
      </c>
      <c r="D76" s="18" t="s">
        <v>44</v>
      </c>
      <c r="E76" s="18" t="s">
        <v>141</v>
      </c>
      <c r="F76" s="24"/>
      <c r="G76" s="123">
        <f>G77+G78+G79</f>
        <v>3045</v>
      </c>
    </row>
    <row r="77" spans="1:9" ht="111" thickBot="1">
      <c r="A77" s="1"/>
      <c r="B77" s="7" t="s">
        <v>245</v>
      </c>
      <c r="C77" s="14" t="s">
        <v>38</v>
      </c>
      <c r="D77" s="14" t="s">
        <v>44</v>
      </c>
      <c r="E77" s="13" t="s">
        <v>229</v>
      </c>
      <c r="F77" s="21">
        <v>100</v>
      </c>
      <c r="G77" s="104">
        <v>2565</v>
      </c>
      <c r="I77" s="136">
        <v>100</v>
      </c>
    </row>
    <row r="78" spans="1:9" ht="63.75" thickBot="1">
      <c r="A78" s="1"/>
      <c r="B78" s="7" t="s">
        <v>244</v>
      </c>
      <c r="C78" s="14" t="s">
        <v>38</v>
      </c>
      <c r="D78" s="14" t="s">
        <v>44</v>
      </c>
      <c r="E78" s="13" t="s">
        <v>229</v>
      </c>
      <c r="F78" s="21">
        <v>200</v>
      </c>
      <c r="G78" s="123">
        <v>477.863</v>
      </c>
    </row>
    <row r="79" spans="1:9" ht="32.25" thickBot="1">
      <c r="A79" s="1"/>
      <c r="B79" s="7" t="s">
        <v>190</v>
      </c>
      <c r="C79" s="14" t="s">
        <v>38</v>
      </c>
      <c r="D79" s="14" t="s">
        <v>44</v>
      </c>
      <c r="E79" s="13" t="s">
        <v>229</v>
      </c>
      <c r="F79" s="21">
        <v>800</v>
      </c>
      <c r="G79" s="123">
        <v>2.137</v>
      </c>
    </row>
    <row r="80" spans="1:9" ht="63.75" thickBot="1">
      <c r="A80" s="1"/>
      <c r="B80" s="85" t="s">
        <v>254</v>
      </c>
      <c r="C80" s="75" t="s">
        <v>38</v>
      </c>
      <c r="D80" s="75" t="s">
        <v>44</v>
      </c>
      <c r="E80" s="86" t="s">
        <v>248</v>
      </c>
      <c r="F80" s="21"/>
      <c r="G80" s="123">
        <f>G81</f>
        <v>18.399999999999999</v>
      </c>
    </row>
    <row r="81" spans="1:9" ht="32.25" thickBot="1">
      <c r="A81" s="1"/>
      <c r="B81" s="87" t="s">
        <v>253</v>
      </c>
      <c r="C81" s="75" t="s">
        <v>38</v>
      </c>
      <c r="D81" s="75" t="s">
        <v>44</v>
      </c>
      <c r="E81" s="86" t="s">
        <v>257</v>
      </c>
      <c r="F81" s="21"/>
      <c r="G81" s="123">
        <f>G82</f>
        <v>18.399999999999999</v>
      </c>
    </row>
    <row r="82" spans="1:9" ht="48" thickBot="1">
      <c r="A82" s="1"/>
      <c r="B82" s="85" t="s">
        <v>255</v>
      </c>
      <c r="C82" s="75" t="s">
        <v>38</v>
      </c>
      <c r="D82" s="75" t="s">
        <v>44</v>
      </c>
      <c r="E82" s="86" t="s">
        <v>258</v>
      </c>
      <c r="F82" s="21">
        <v>200</v>
      </c>
      <c r="G82" s="123">
        <v>18.399999999999999</v>
      </c>
    </row>
    <row r="83" spans="1:9" ht="16.5" thickBot="1">
      <c r="A83" s="1"/>
      <c r="B83" s="27" t="s">
        <v>184</v>
      </c>
      <c r="C83" s="14" t="s">
        <v>38</v>
      </c>
      <c r="D83" s="14" t="s">
        <v>39</v>
      </c>
      <c r="E83" s="14"/>
      <c r="F83" s="21"/>
      <c r="G83" s="103">
        <f>G84</f>
        <v>51033.2</v>
      </c>
    </row>
    <row r="84" spans="1:9" ht="63.75" thickBot="1">
      <c r="A84" s="1"/>
      <c r="B84" s="44" t="s">
        <v>212</v>
      </c>
      <c r="C84" s="14" t="s">
        <v>38</v>
      </c>
      <c r="D84" s="14" t="s">
        <v>39</v>
      </c>
      <c r="E84" s="14" t="s">
        <v>40</v>
      </c>
      <c r="F84" s="21"/>
      <c r="G84" s="103">
        <f>G85</f>
        <v>51033.2</v>
      </c>
    </row>
    <row r="85" spans="1:9" ht="48" thickBot="1">
      <c r="A85" s="1"/>
      <c r="B85" s="27" t="s">
        <v>276</v>
      </c>
      <c r="C85" s="75" t="s">
        <v>38</v>
      </c>
      <c r="D85" s="75" t="s">
        <v>39</v>
      </c>
      <c r="E85" s="75" t="s">
        <v>272</v>
      </c>
      <c r="F85" s="76"/>
      <c r="G85" s="103">
        <f>G89+G86</f>
        <v>51033.2</v>
      </c>
    </row>
    <row r="86" spans="1:9" ht="48" thickBot="1">
      <c r="A86" s="1"/>
      <c r="B86" s="27" t="s">
        <v>275</v>
      </c>
      <c r="C86" s="75" t="s">
        <v>38</v>
      </c>
      <c r="D86" s="75" t="s">
        <v>39</v>
      </c>
      <c r="E86" s="75" t="s">
        <v>273</v>
      </c>
      <c r="F86" s="76"/>
      <c r="G86" s="103">
        <f>G88+G87</f>
        <v>34754.199999999997</v>
      </c>
    </row>
    <row r="87" spans="1:9" ht="48" thickBot="1">
      <c r="A87" s="1"/>
      <c r="B87" s="7" t="s">
        <v>359</v>
      </c>
      <c r="C87" s="14" t="s">
        <v>38</v>
      </c>
      <c r="D87" s="14" t="s">
        <v>39</v>
      </c>
      <c r="E87" s="152" t="s">
        <v>377</v>
      </c>
      <c r="F87" s="21">
        <v>500</v>
      </c>
      <c r="G87" s="123">
        <v>31254.2</v>
      </c>
    </row>
    <row r="88" spans="1:9" ht="48" thickBot="1">
      <c r="A88" s="1"/>
      <c r="B88" s="27" t="s">
        <v>304</v>
      </c>
      <c r="C88" s="14" t="s">
        <v>38</v>
      </c>
      <c r="D88" s="14" t="s">
        <v>39</v>
      </c>
      <c r="E88" s="75" t="s">
        <v>277</v>
      </c>
      <c r="F88" s="76">
        <v>500</v>
      </c>
      <c r="G88" s="103">
        <v>3500</v>
      </c>
    </row>
    <row r="89" spans="1:9" ht="63.75" thickBot="1">
      <c r="A89" s="1"/>
      <c r="B89" s="27" t="s">
        <v>274</v>
      </c>
      <c r="C89" s="14" t="s">
        <v>38</v>
      </c>
      <c r="D89" s="14" t="s">
        <v>39</v>
      </c>
      <c r="E89" s="14" t="s">
        <v>271</v>
      </c>
      <c r="F89" s="21"/>
      <c r="G89" s="103">
        <f>G90+G91</f>
        <v>16279</v>
      </c>
    </row>
    <row r="90" spans="1:9" ht="63.75" thickBot="1">
      <c r="A90" s="1"/>
      <c r="B90" s="27" t="s">
        <v>311</v>
      </c>
      <c r="C90" s="14" t="s">
        <v>38</v>
      </c>
      <c r="D90" s="14" t="s">
        <v>39</v>
      </c>
      <c r="E90" s="75" t="s">
        <v>270</v>
      </c>
      <c r="F90" s="21">
        <v>200</v>
      </c>
      <c r="G90" s="104">
        <v>4227</v>
      </c>
      <c r="I90" s="136">
        <v>252</v>
      </c>
    </row>
    <row r="91" spans="1:9" ht="63.75" thickBot="1">
      <c r="A91" s="1"/>
      <c r="B91" s="27" t="s">
        <v>310</v>
      </c>
      <c r="C91" s="14" t="s">
        <v>38</v>
      </c>
      <c r="D91" s="14" t="s">
        <v>39</v>
      </c>
      <c r="E91" s="75" t="s">
        <v>270</v>
      </c>
      <c r="F91" s="21">
        <v>500</v>
      </c>
      <c r="G91" s="104">
        <v>12052</v>
      </c>
      <c r="H91" s="132">
        <v>252</v>
      </c>
    </row>
    <row r="92" spans="1:9" ht="32.25" thickBot="1">
      <c r="A92" s="1"/>
      <c r="B92" s="42" t="s">
        <v>305</v>
      </c>
      <c r="C92" s="14" t="s">
        <v>38</v>
      </c>
      <c r="D92" s="14">
        <v>12</v>
      </c>
      <c r="E92" s="14"/>
      <c r="F92" s="21"/>
      <c r="G92" s="123">
        <f>G93+G98+G101+G106</f>
        <v>21441.9</v>
      </c>
    </row>
    <row r="93" spans="1:9" ht="63.75" thickBot="1">
      <c r="A93" s="1"/>
      <c r="B93" s="44" t="s">
        <v>212</v>
      </c>
      <c r="C93" s="14" t="s">
        <v>38</v>
      </c>
      <c r="D93" s="14">
        <v>12</v>
      </c>
      <c r="E93" s="14" t="s">
        <v>40</v>
      </c>
      <c r="F93" s="21"/>
      <c r="G93" s="123">
        <f>G94</f>
        <v>9152.4</v>
      </c>
    </row>
    <row r="94" spans="1:9" ht="63.75" thickBot="1">
      <c r="A94" s="1"/>
      <c r="B94" s="27" t="s">
        <v>370</v>
      </c>
      <c r="C94" s="14" t="s">
        <v>38</v>
      </c>
      <c r="D94" s="14">
        <v>12</v>
      </c>
      <c r="E94" s="14" t="s">
        <v>374</v>
      </c>
      <c r="F94" s="21"/>
      <c r="G94" s="123">
        <f>G95</f>
        <v>9152.4</v>
      </c>
    </row>
    <row r="95" spans="1:9" ht="32.25" thickBot="1">
      <c r="A95" s="1"/>
      <c r="B95" s="27" t="s">
        <v>371</v>
      </c>
      <c r="C95" s="14" t="s">
        <v>38</v>
      </c>
      <c r="D95" s="14">
        <v>12</v>
      </c>
      <c r="E95" s="14" t="s">
        <v>375</v>
      </c>
      <c r="F95" s="21"/>
      <c r="G95" s="123">
        <f>G96+G97</f>
        <v>9152.4</v>
      </c>
    </row>
    <row r="96" spans="1:9" ht="16.5" thickBot="1">
      <c r="A96" s="1"/>
      <c r="B96" s="27" t="s">
        <v>373</v>
      </c>
      <c r="C96" s="14" t="s">
        <v>38</v>
      </c>
      <c r="D96" s="14">
        <v>12</v>
      </c>
      <c r="E96" s="14" t="s">
        <v>372</v>
      </c>
      <c r="F96" s="21">
        <v>400</v>
      </c>
      <c r="G96" s="104">
        <v>9086.4</v>
      </c>
      <c r="I96" s="136">
        <v>2113.6</v>
      </c>
    </row>
    <row r="97" spans="1:8" ht="16.5" thickBot="1">
      <c r="A97" s="1"/>
      <c r="B97" s="27" t="s">
        <v>373</v>
      </c>
      <c r="C97" s="14" t="s">
        <v>38</v>
      </c>
      <c r="D97" s="14">
        <v>12</v>
      </c>
      <c r="E97" s="14" t="s">
        <v>369</v>
      </c>
      <c r="F97" s="21">
        <v>400</v>
      </c>
      <c r="G97" s="123">
        <v>66</v>
      </c>
    </row>
    <row r="98" spans="1:8" ht="48" thickBot="1">
      <c r="A98" s="1"/>
      <c r="B98" s="27" t="s">
        <v>185</v>
      </c>
      <c r="C98" s="14" t="s">
        <v>38</v>
      </c>
      <c r="D98" s="14" t="s">
        <v>49</v>
      </c>
      <c r="E98" s="14" t="s">
        <v>42</v>
      </c>
      <c r="F98" s="21"/>
      <c r="G98" s="123">
        <f>G99</f>
        <v>300</v>
      </c>
    </row>
    <row r="99" spans="1:8" ht="32.25" thickBot="1">
      <c r="A99" s="1"/>
      <c r="B99" s="9" t="s">
        <v>186</v>
      </c>
      <c r="C99" s="14" t="s">
        <v>38</v>
      </c>
      <c r="D99" s="14" t="s">
        <v>49</v>
      </c>
      <c r="E99" s="14" t="s">
        <v>78</v>
      </c>
      <c r="F99" s="21"/>
      <c r="G99" s="123">
        <f>G100</f>
        <v>300</v>
      </c>
    </row>
    <row r="100" spans="1:8" ht="48" thickBot="1">
      <c r="A100" s="1"/>
      <c r="B100" s="7" t="s">
        <v>64</v>
      </c>
      <c r="C100" s="14" t="s">
        <v>38</v>
      </c>
      <c r="D100" s="14" t="s">
        <v>49</v>
      </c>
      <c r="E100" s="13" t="s">
        <v>241</v>
      </c>
      <c r="F100" s="21">
        <v>200</v>
      </c>
      <c r="G100" s="123">
        <v>300</v>
      </c>
    </row>
    <row r="101" spans="1:8" ht="48" thickBot="1">
      <c r="A101" s="1"/>
      <c r="B101" s="27" t="s">
        <v>164</v>
      </c>
      <c r="C101" s="14" t="s">
        <v>38</v>
      </c>
      <c r="D101" s="14" t="s">
        <v>49</v>
      </c>
      <c r="E101" s="14" t="s">
        <v>54</v>
      </c>
      <c r="F101" s="21"/>
      <c r="G101" s="123">
        <f>G102</f>
        <v>11382</v>
      </c>
    </row>
    <row r="102" spans="1:8" ht="48" thickBot="1">
      <c r="A102" s="1"/>
      <c r="B102" s="49" t="s">
        <v>187</v>
      </c>
      <c r="C102" s="14" t="s">
        <v>38</v>
      </c>
      <c r="D102" s="14" t="s">
        <v>49</v>
      </c>
      <c r="E102" s="14" t="s">
        <v>146</v>
      </c>
      <c r="F102" s="21"/>
      <c r="G102" s="123">
        <f>G103+G104+G105</f>
        <v>11382</v>
      </c>
    </row>
    <row r="103" spans="1:8" ht="84" customHeight="1" thickBot="1">
      <c r="A103" s="1"/>
      <c r="B103" s="21" t="s">
        <v>188</v>
      </c>
      <c r="C103" s="14" t="s">
        <v>38</v>
      </c>
      <c r="D103" s="14" t="s">
        <v>49</v>
      </c>
      <c r="E103" s="13" t="s">
        <v>147</v>
      </c>
      <c r="F103" s="21">
        <v>100</v>
      </c>
      <c r="G103" s="104">
        <v>7349.5</v>
      </c>
      <c r="H103" s="132">
        <v>100</v>
      </c>
    </row>
    <row r="104" spans="1:8" ht="48" thickBot="1">
      <c r="A104" s="1"/>
      <c r="B104" s="7" t="s">
        <v>189</v>
      </c>
      <c r="C104" s="14" t="s">
        <v>38</v>
      </c>
      <c r="D104" s="14" t="s">
        <v>49</v>
      </c>
      <c r="E104" s="13" t="s">
        <v>147</v>
      </c>
      <c r="F104" s="21">
        <v>200</v>
      </c>
      <c r="G104" s="104">
        <v>3968.5</v>
      </c>
      <c r="H104" s="132">
        <v>250</v>
      </c>
    </row>
    <row r="105" spans="1:8" ht="32.25" thickBot="1">
      <c r="A105" s="1"/>
      <c r="B105" s="7" t="s">
        <v>190</v>
      </c>
      <c r="C105" s="14" t="s">
        <v>38</v>
      </c>
      <c r="D105" s="14" t="s">
        <v>49</v>
      </c>
      <c r="E105" s="13" t="s">
        <v>147</v>
      </c>
      <c r="F105" s="21">
        <v>800</v>
      </c>
      <c r="G105" s="123">
        <v>64</v>
      </c>
    </row>
    <row r="106" spans="1:8" ht="111.6" customHeight="1" thickBot="1">
      <c r="A106" s="1"/>
      <c r="B106" s="24" t="s">
        <v>168</v>
      </c>
      <c r="C106" s="14" t="s">
        <v>38</v>
      </c>
      <c r="D106" s="14" t="s">
        <v>49</v>
      </c>
      <c r="E106" s="13">
        <v>11</v>
      </c>
      <c r="F106" s="21"/>
      <c r="G106" s="123">
        <f>G107+G110</f>
        <v>607.5</v>
      </c>
    </row>
    <row r="107" spans="1:8" ht="85.15" customHeight="1" thickBot="1">
      <c r="A107" s="1"/>
      <c r="B107" s="9" t="s">
        <v>209</v>
      </c>
      <c r="C107" s="14" t="s">
        <v>251</v>
      </c>
      <c r="D107" s="14" t="s">
        <v>49</v>
      </c>
      <c r="E107" s="13" t="s">
        <v>128</v>
      </c>
      <c r="F107" s="21"/>
      <c r="G107" s="123">
        <f>G108</f>
        <v>67.5</v>
      </c>
    </row>
    <row r="108" spans="1:8" ht="32.25" thickBot="1">
      <c r="A108" s="1"/>
      <c r="B108" s="114" t="s">
        <v>286</v>
      </c>
      <c r="C108" s="75" t="s">
        <v>38</v>
      </c>
      <c r="D108" s="75" t="s">
        <v>49</v>
      </c>
      <c r="E108" s="86" t="s">
        <v>283</v>
      </c>
      <c r="F108" s="21"/>
      <c r="G108" s="123">
        <f>G109</f>
        <v>67.5</v>
      </c>
    </row>
    <row r="109" spans="1:8" ht="48" thickBot="1">
      <c r="A109" s="1"/>
      <c r="B109" s="7" t="s">
        <v>306</v>
      </c>
      <c r="C109" s="14" t="s">
        <v>38</v>
      </c>
      <c r="D109" s="14" t="s">
        <v>49</v>
      </c>
      <c r="E109" s="86" t="s">
        <v>292</v>
      </c>
      <c r="F109" s="21">
        <v>500</v>
      </c>
      <c r="G109" s="123">
        <v>67.5</v>
      </c>
    </row>
    <row r="110" spans="1:8" ht="63.75" thickBot="1">
      <c r="A110" s="1"/>
      <c r="B110" s="44" t="s">
        <v>212</v>
      </c>
      <c r="C110" s="18" t="s">
        <v>38</v>
      </c>
      <c r="D110" s="18" t="s">
        <v>49</v>
      </c>
      <c r="E110" s="186">
        <v>2</v>
      </c>
      <c r="F110" s="21"/>
      <c r="G110" s="169">
        <f>G111</f>
        <v>540</v>
      </c>
    </row>
    <row r="111" spans="1:8" ht="48" thickBot="1">
      <c r="A111" s="1"/>
      <c r="B111" s="9" t="s">
        <v>376</v>
      </c>
      <c r="C111" s="18" t="s">
        <v>38</v>
      </c>
      <c r="D111" s="18" t="s">
        <v>49</v>
      </c>
      <c r="E111" s="186" t="s">
        <v>272</v>
      </c>
      <c r="F111" s="21"/>
      <c r="G111" s="169">
        <f>G112</f>
        <v>540</v>
      </c>
    </row>
    <row r="112" spans="1:8" ht="63.75" thickBot="1">
      <c r="A112" s="1"/>
      <c r="B112" s="200" t="s">
        <v>378</v>
      </c>
      <c r="C112" s="18" t="s">
        <v>38</v>
      </c>
      <c r="D112" s="18" t="s">
        <v>49</v>
      </c>
      <c r="E112" s="186" t="s">
        <v>271</v>
      </c>
      <c r="F112" s="21"/>
      <c r="G112" s="169">
        <f>G113</f>
        <v>540</v>
      </c>
    </row>
    <row r="113" spans="1:7" ht="32.25" thickBot="1">
      <c r="A113" s="1"/>
      <c r="B113" s="7" t="s">
        <v>360</v>
      </c>
      <c r="C113" s="18" t="s">
        <v>38</v>
      </c>
      <c r="D113" s="18" t="s">
        <v>49</v>
      </c>
      <c r="E113" s="152" t="s">
        <v>414</v>
      </c>
      <c r="F113" s="21">
        <v>500</v>
      </c>
      <c r="G113" s="169">
        <v>540</v>
      </c>
    </row>
    <row r="114" spans="1:7" ht="16.5" thickBot="1">
      <c r="A114" s="1">
        <v>4</v>
      </c>
      <c r="B114" s="57" t="s">
        <v>330</v>
      </c>
      <c r="C114" s="16" t="s">
        <v>44</v>
      </c>
      <c r="D114" s="16"/>
      <c r="E114" s="156"/>
      <c r="F114" s="157"/>
      <c r="G114" s="203">
        <f>G115+G120+G125</f>
        <v>1346.0610000000001</v>
      </c>
    </row>
    <row r="115" spans="1:7" ht="16.5" thickBot="1">
      <c r="A115" s="1"/>
      <c r="B115" s="159" t="s">
        <v>333</v>
      </c>
      <c r="C115" s="18" t="s">
        <v>44</v>
      </c>
      <c r="D115" s="18" t="s">
        <v>36</v>
      </c>
      <c r="E115" s="86"/>
      <c r="F115" s="21"/>
      <c r="G115" s="169">
        <f>G116</f>
        <v>500</v>
      </c>
    </row>
    <row r="116" spans="1:7" ht="95.25" thickBot="1">
      <c r="A116" s="1"/>
      <c r="B116" s="160" t="s">
        <v>331</v>
      </c>
      <c r="C116" s="18" t="s">
        <v>44</v>
      </c>
      <c r="D116" s="18" t="s">
        <v>36</v>
      </c>
      <c r="E116" s="86">
        <v>11</v>
      </c>
      <c r="F116" s="21"/>
      <c r="G116" s="169">
        <f>G117</f>
        <v>500</v>
      </c>
    </row>
    <row r="117" spans="1:7" ht="79.5" thickBot="1">
      <c r="A117" s="1"/>
      <c r="B117" s="7" t="s">
        <v>332</v>
      </c>
      <c r="C117" s="18" t="s">
        <v>44</v>
      </c>
      <c r="D117" s="18" t="s">
        <v>36</v>
      </c>
      <c r="E117" s="86" t="s">
        <v>128</v>
      </c>
      <c r="F117" s="21"/>
      <c r="G117" s="169">
        <f>G118</f>
        <v>500</v>
      </c>
    </row>
    <row r="118" spans="1:7" ht="48" thickBot="1">
      <c r="A118" s="1"/>
      <c r="B118" s="7" t="s">
        <v>394</v>
      </c>
      <c r="C118" s="18" t="s">
        <v>44</v>
      </c>
      <c r="D118" s="18" t="s">
        <v>36</v>
      </c>
      <c r="E118" s="86" t="s">
        <v>226</v>
      </c>
      <c r="F118" s="21"/>
      <c r="G118" s="169">
        <f>G119</f>
        <v>500</v>
      </c>
    </row>
    <row r="119" spans="1:7" ht="48" thickBot="1">
      <c r="A119" s="1"/>
      <c r="B119" s="7" t="s">
        <v>334</v>
      </c>
      <c r="C119" s="18" t="s">
        <v>44</v>
      </c>
      <c r="D119" s="18" t="s">
        <v>36</v>
      </c>
      <c r="E119" s="86" t="s">
        <v>335</v>
      </c>
      <c r="F119" s="21">
        <v>500</v>
      </c>
      <c r="G119" s="169">
        <v>500</v>
      </c>
    </row>
    <row r="120" spans="1:7" ht="16.5" thickBot="1">
      <c r="A120" s="1"/>
      <c r="B120" s="194" t="s">
        <v>362</v>
      </c>
      <c r="C120" s="18" t="s">
        <v>44</v>
      </c>
      <c r="D120" s="18" t="s">
        <v>40</v>
      </c>
      <c r="E120" s="86"/>
      <c r="F120" s="21"/>
      <c r="G120" s="169">
        <f>G121</f>
        <v>100</v>
      </c>
    </row>
    <row r="121" spans="1:7" ht="121.15" customHeight="1" thickBot="1">
      <c r="A121" s="1"/>
      <c r="B121" s="53" t="s">
        <v>168</v>
      </c>
      <c r="C121" s="18" t="s">
        <v>44</v>
      </c>
      <c r="D121" s="18" t="s">
        <v>40</v>
      </c>
      <c r="E121" s="86">
        <v>11</v>
      </c>
      <c r="F121" s="21"/>
      <c r="G121" s="169">
        <f>G122</f>
        <v>100</v>
      </c>
    </row>
    <row r="122" spans="1:7" ht="95.25" thickBot="1">
      <c r="A122" s="1"/>
      <c r="B122" s="9" t="s">
        <v>209</v>
      </c>
      <c r="C122" s="18" t="s">
        <v>44</v>
      </c>
      <c r="D122" s="18" t="s">
        <v>40</v>
      </c>
      <c r="E122" s="86" t="s">
        <v>128</v>
      </c>
      <c r="F122" s="21"/>
      <c r="G122" s="169">
        <f>G123</f>
        <v>100</v>
      </c>
    </row>
    <row r="123" spans="1:7" ht="48" thickBot="1">
      <c r="A123" s="1"/>
      <c r="B123" s="200" t="s">
        <v>356</v>
      </c>
      <c r="C123" s="18" t="s">
        <v>44</v>
      </c>
      <c r="D123" s="18" t="s">
        <v>40</v>
      </c>
      <c r="E123" s="86" t="s">
        <v>350</v>
      </c>
      <c r="F123" s="21"/>
      <c r="G123" s="169">
        <f>G124</f>
        <v>100</v>
      </c>
    </row>
    <row r="124" spans="1:7" ht="32.25" thickBot="1">
      <c r="A124" s="1"/>
      <c r="B124" s="7" t="s">
        <v>408</v>
      </c>
      <c r="C124" s="18" t="s">
        <v>44</v>
      </c>
      <c r="D124" s="18" t="s">
        <v>40</v>
      </c>
      <c r="E124" s="86" t="s">
        <v>357</v>
      </c>
      <c r="F124" s="21">
        <v>500</v>
      </c>
      <c r="G124" s="169">
        <v>100</v>
      </c>
    </row>
    <row r="125" spans="1:7" ht="16.5" thickBot="1">
      <c r="A125" s="1"/>
      <c r="B125" s="200" t="s">
        <v>363</v>
      </c>
      <c r="C125" s="18" t="s">
        <v>44</v>
      </c>
      <c r="D125" s="18" t="s">
        <v>37</v>
      </c>
      <c r="E125" s="86"/>
      <c r="F125" s="21"/>
      <c r="G125" s="169">
        <f>G126+G129</f>
        <v>746.06100000000004</v>
      </c>
    </row>
    <row r="126" spans="1:7" ht="48" thickBot="1">
      <c r="A126" s="1"/>
      <c r="B126" s="24" t="s">
        <v>379</v>
      </c>
      <c r="C126" s="18" t="s">
        <v>44</v>
      </c>
      <c r="D126" s="18" t="s">
        <v>37</v>
      </c>
      <c r="E126" s="75" t="s">
        <v>39</v>
      </c>
      <c r="F126" s="21"/>
      <c r="G126" s="169">
        <f>G127</f>
        <v>489.15300000000002</v>
      </c>
    </row>
    <row r="127" spans="1:7" ht="32.25" thickBot="1">
      <c r="A127" s="1"/>
      <c r="B127" s="200" t="s">
        <v>380</v>
      </c>
      <c r="C127" s="18" t="s">
        <v>44</v>
      </c>
      <c r="D127" s="18" t="s">
        <v>37</v>
      </c>
      <c r="E127" s="86" t="s">
        <v>383</v>
      </c>
      <c r="F127" s="21"/>
      <c r="G127" s="169">
        <f>G128</f>
        <v>489.15300000000002</v>
      </c>
    </row>
    <row r="128" spans="1:7" ht="32.25" thickBot="1">
      <c r="A128" s="1"/>
      <c r="B128" s="7" t="s">
        <v>381</v>
      </c>
      <c r="C128" s="18" t="s">
        <v>44</v>
      </c>
      <c r="D128" s="18" t="s">
        <v>37</v>
      </c>
      <c r="E128" s="86" t="s">
        <v>382</v>
      </c>
      <c r="F128" s="21">
        <v>500</v>
      </c>
      <c r="G128" s="169">
        <v>489.15300000000002</v>
      </c>
    </row>
    <row r="129" spans="1:11" ht="63.75" thickBot="1">
      <c r="A129" s="1"/>
      <c r="B129" s="44" t="s">
        <v>212</v>
      </c>
      <c r="C129" s="18" t="s">
        <v>44</v>
      </c>
      <c r="D129" s="18" t="s">
        <v>37</v>
      </c>
      <c r="E129" s="75" t="s">
        <v>40</v>
      </c>
      <c r="F129" s="21"/>
      <c r="G129" s="169">
        <f>G130</f>
        <v>256.90800000000002</v>
      </c>
    </row>
    <row r="130" spans="1:11" ht="63.75" thickBot="1">
      <c r="A130" s="1"/>
      <c r="B130" s="27" t="s">
        <v>370</v>
      </c>
      <c r="C130" s="18" t="s">
        <v>44</v>
      </c>
      <c r="D130" s="18" t="s">
        <v>37</v>
      </c>
      <c r="E130" s="75" t="s">
        <v>374</v>
      </c>
      <c r="F130" s="21"/>
      <c r="G130" s="169">
        <f>G131</f>
        <v>256.90800000000002</v>
      </c>
    </row>
    <row r="131" spans="1:11" ht="32.25" thickBot="1">
      <c r="A131" s="1"/>
      <c r="B131" s="200" t="s">
        <v>386</v>
      </c>
      <c r="C131" s="18" t="s">
        <v>44</v>
      </c>
      <c r="D131" s="18" t="s">
        <v>37</v>
      </c>
      <c r="E131" s="86" t="s">
        <v>384</v>
      </c>
      <c r="F131" s="21"/>
      <c r="G131" s="169">
        <f>G132</f>
        <v>256.90800000000002</v>
      </c>
    </row>
    <row r="132" spans="1:11" ht="32.25" thickBot="1">
      <c r="A132" s="1"/>
      <c r="B132" s="7" t="s">
        <v>367</v>
      </c>
      <c r="C132" s="18" t="s">
        <v>44</v>
      </c>
      <c r="D132" s="18" t="s">
        <v>37</v>
      </c>
      <c r="E132" s="86" t="s">
        <v>385</v>
      </c>
      <c r="F132" s="21">
        <v>500</v>
      </c>
      <c r="G132" s="169">
        <v>256.90800000000002</v>
      </c>
    </row>
    <row r="133" spans="1:11" ht="27" customHeight="1" thickBot="1">
      <c r="A133" s="36">
        <v>5</v>
      </c>
      <c r="B133" s="46" t="s">
        <v>16</v>
      </c>
      <c r="C133" s="16" t="s">
        <v>42</v>
      </c>
      <c r="D133" s="16"/>
      <c r="E133" s="16"/>
      <c r="F133" s="22"/>
      <c r="G133" s="125">
        <f>G134+G144+G177+G191</f>
        <v>177194.59299999999</v>
      </c>
    </row>
    <row r="134" spans="1:11" ht="21" customHeight="1" thickBot="1">
      <c r="A134" s="1"/>
      <c r="B134" s="47" t="s">
        <v>17</v>
      </c>
      <c r="C134" s="18" t="s">
        <v>42</v>
      </c>
      <c r="D134" s="18" t="s">
        <v>36</v>
      </c>
      <c r="E134" s="18"/>
      <c r="F134" s="24"/>
      <c r="G134" s="123">
        <f>G135</f>
        <v>22462.411999999997</v>
      </c>
    </row>
    <row r="135" spans="1:11" ht="32.25" thickBot="1">
      <c r="A135" s="1"/>
      <c r="B135" s="44" t="s">
        <v>191</v>
      </c>
      <c r="C135" s="18" t="s">
        <v>42</v>
      </c>
      <c r="D135" s="18" t="s">
        <v>36</v>
      </c>
      <c r="E135" s="18" t="s">
        <v>36</v>
      </c>
      <c r="F135" s="24"/>
      <c r="G135" s="123">
        <f>G136</f>
        <v>22462.411999999997</v>
      </c>
    </row>
    <row r="136" spans="1:11" ht="32.25" thickBot="1">
      <c r="A136" s="1"/>
      <c r="B136" s="9" t="s">
        <v>192</v>
      </c>
      <c r="C136" s="18" t="s">
        <v>42</v>
      </c>
      <c r="D136" s="18" t="s">
        <v>36</v>
      </c>
      <c r="E136" s="18" t="s">
        <v>82</v>
      </c>
      <c r="F136" s="24"/>
      <c r="G136" s="123">
        <f>G137</f>
        <v>22462.411999999997</v>
      </c>
    </row>
    <row r="137" spans="1:11" ht="79.5" thickBot="1">
      <c r="A137" s="1"/>
      <c r="B137" s="149" t="s">
        <v>312</v>
      </c>
      <c r="C137" s="18" t="s">
        <v>42</v>
      </c>
      <c r="D137" s="18" t="s">
        <v>36</v>
      </c>
      <c r="E137" s="18" t="s">
        <v>194</v>
      </c>
      <c r="F137" s="24"/>
      <c r="G137" s="103">
        <f>G138+G139+G140+G141+G142+G143</f>
        <v>22462.411999999997</v>
      </c>
    </row>
    <row r="138" spans="1:11" ht="111" thickBot="1">
      <c r="A138" s="1"/>
      <c r="B138" s="7" t="s">
        <v>83</v>
      </c>
      <c r="C138" s="14" t="s">
        <v>42</v>
      </c>
      <c r="D138" s="14" t="s">
        <v>36</v>
      </c>
      <c r="E138" s="13" t="s">
        <v>85</v>
      </c>
      <c r="F138" s="21">
        <v>100</v>
      </c>
      <c r="G138" s="123">
        <v>10619.9</v>
      </c>
      <c r="J138" s="170"/>
    </row>
    <row r="139" spans="1:11" ht="63.75" thickBot="1">
      <c r="A139" s="1"/>
      <c r="B139" s="7" t="s">
        <v>84</v>
      </c>
      <c r="C139" s="14" t="s">
        <v>42</v>
      </c>
      <c r="D139" s="14" t="s">
        <v>36</v>
      </c>
      <c r="E139" s="13" t="s">
        <v>85</v>
      </c>
      <c r="F139" s="21">
        <v>200</v>
      </c>
      <c r="G139" s="123">
        <v>442.6</v>
      </c>
      <c r="I139" s="202"/>
    </row>
    <row r="140" spans="1:11" ht="111" thickBot="1">
      <c r="A140" s="1"/>
      <c r="B140" s="9" t="s">
        <v>86</v>
      </c>
      <c r="C140" s="18" t="s">
        <v>42</v>
      </c>
      <c r="D140" s="14" t="s">
        <v>36</v>
      </c>
      <c r="E140" s="13" t="s">
        <v>87</v>
      </c>
      <c r="F140" s="21">
        <v>100</v>
      </c>
      <c r="G140" s="104">
        <v>4554</v>
      </c>
      <c r="H140" s="132">
        <v>500</v>
      </c>
      <c r="J140" s="170"/>
      <c r="K140" s="170"/>
    </row>
    <row r="141" spans="1:11" ht="48" thickBot="1">
      <c r="A141" s="1"/>
      <c r="B141" s="9" t="s">
        <v>88</v>
      </c>
      <c r="C141" s="18" t="s">
        <v>42</v>
      </c>
      <c r="D141" s="14" t="s">
        <v>36</v>
      </c>
      <c r="E141" s="13" t="s">
        <v>87</v>
      </c>
      <c r="F141" s="21">
        <v>200</v>
      </c>
      <c r="G141" s="104">
        <v>6198.0959999999995</v>
      </c>
      <c r="H141" s="132" t="s">
        <v>432</v>
      </c>
      <c r="J141" s="131"/>
    </row>
    <row r="142" spans="1:11" ht="48" thickBot="1">
      <c r="A142" s="1"/>
      <c r="B142" s="9" t="s">
        <v>89</v>
      </c>
      <c r="C142" s="18" t="s">
        <v>42</v>
      </c>
      <c r="D142" s="14" t="s">
        <v>36</v>
      </c>
      <c r="E142" s="13" t="s">
        <v>87</v>
      </c>
      <c r="F142" s="21">
        <v>800</v>
      </c>
      <c r="G142" s="112">
        <v>637.81600000000003</v>
      </c>
      <c r="H142" s="132">
        <v>125</v>
      </c>
    </row>
    <row r="143" spans="1:11" ht="48" thickBot="1">
      <c r="A143" s="1"/>
      <c r="B143" s="9" t="s">
        <v>88</v>
      </c>
      <c r="C143" s="18" t="s">
        <v>42</v>
      </c>
      <c r="D143" s="14" t="s">
        <v>36</v>
      </c>
      <c r="E143" s="31" t="s">
        <v>431</v>
      </c>
      <c r="F143" s="21">
        <v>200</v>
      </c>
      <c r="G143" s="112">
        <v>10</v>
      </c>
      <c r="H143" s="132">
        <v>10</v>
      </c>
    </row>
    <row r="144" spans="1:11" ht="24" customHeight="1" thickBot="1">
      <c r="A144" s="1"/>
      <c r="B144" s="47" t="s">
        <v>18</v>
      </c>
      <c r="C144" s="18" t="s">
        <v>42</v>
      </c>
      <c r="D144" s="18" t="s">
        <v>40</v>
      </c>
      <c r="E144" s="18"/>
      <c r="F144" s="24"/>
      <c r="G144" s="122">
        <f>G145+G172</f>
        <v>145989.51299999998</v>
      </c>
      <c r="J144" s="175"/>
    </row>
    <row r="145" spans="1:12" ht="32.25" thickBot="1">
      <c r="A145" s="1"/>
      <c r="B145" s="44" t="s">
        <v>191</v>
      </c>
      <c r="C145" s="18" t="s">
        <v>42</v>
      </c>
      <c r="D145" s="18" t="s">
        <v>40</v>
      </c>
      <c r="E145" s="18" t="s">
        <v>36</v>
      </c>
      <c r="F145" s="24"/>
      <c r="G145" s="122">
        <f>G146+G167</f>
        <v>141998.53099999999</v>
      </c>
    </row>
    <row r="146" spans="1:12" ht="32.25" thickBot="1">
      <c r="A146" s="1"/>
      <c r="B146" s="9" t="s">
        <v>192</v>
      </c>
      <c r="C146" s="18" t="s">
        <v>42</v>
      </c>
      <c r="D146" s="18" t="s">
        <v>40</v>
      </c>
      <c r="E146" s="18" t="s">
        <v>82</v>
      </c>
      <c r="F146" s="24"/>
      <c r="G146" s="122">
        <f>G147+G159+G164</f>
        <v>128485.88899999998</v>
      </c>
    </row>
    <row r="147" spans="1:12" ht="63.75" thickBot="1">
      <c r="A147" s="1"/>
      <c r="B147" s="150" t="s">
        <v>313</v>
      </c>
      <c r="C147" s="18" t="s">
        <v>42</v>
      </c>
      <c r="D147" s="18" t="s">
        <v>40</v>
      </c>
      <c r="E147" s="18" t="s">
        <v>196</v>
      </c>
      <c r="F147" s="24"/>
      <c r="G147" s="124">
        <f>G148+G149+G150+G151+G152+G153+G154+G155+G156+G157+G158</f>
        <v>127064.78899999998</v>
      </c>
    </row>
    <row r="148" spans="1:12" ht="158.25" thickBot="1">
      <c r="A148" s="1"/>
      <c r="B148" s="10" t="s">
        <v>91</v>
      </c>
      <c r="C148" s="18" t="s">
        <v>42</v>
      </c>
      <c r="D148" s="18" t="s">
        <v>40</v>
      </c>
      <c r="E148" s="13" t="s">
        <v>90</v>
      </c>
      <c r="F148" s="24">
        <v>100</v>
      </c>
      <c r="G148" s="211">
        <v>72197.394</v>
      </c>
      <c r="I148" s="136">
        <v>660.91499999999996</v>
      </c>
      <c r="J148" s="170">
        <f>G148+G149+G150</f>
        <v>94617.5</v>
      </c>
      <c r="K148" s="170">
        <v>72197.394</v>
      </c>
      <c r="L148">
        <v>94617.5</v>
      </c>
    </row>
    <row r="149" spans="1:12" ht="111" thickBot="1">
      <c r="A149" s="1"/>
      <c r="B149" s="10" t="s">
        <v>92</v>
      </c>
      <c r="C149" s="14" t="s">
        <v>42</v>
      </c>
      <c r="D149" s="14" t="s">
        <v>40</v>
      </c>
      <c r="E149" s="13" t="s">
        <v>90</v>
      </c>
      <c r="F149" s="21">
        <v>200</v>
      </c>
      <c r="G149" s="211">
        <v>2856.59</v>
      </c>
      <c r="I149" s="136">
        <v>137.91300000000001</v>
      </c>
      <c r="J149" s="170"/>
      <c r="K149">
        <v>2853.5909999999999</v>
      </c>
      <c r="L149" s="170">
        <f>K148+K149+K150+K151</f>
        <v>94617.5</v>
      </c>
    </row>
    <row r="150" spans="1:12" ht="126.75" thickBot="1">
      <c r="A150" s="1"/>
      <c r="B150" s="10" t="s">
        <v>93</v>
      </c>
      <c r="C150" s="14" t="s">
        <v>42</v>
      </c>
      <c r="D150" s="14" t="s">
        <v>40</v>
      </c>
      <c r="E150" s="13" t="s">
        <v>90</v>
      </c>
      <c r="F150" s="21">
        <v>600</v>
      </c>
      <c r="G150" s="212">
        <v>19563.516</v>
      </c>
      <c r="H150" s="132">
        <v>798.82799999999997</v>
      </c>
      <c r="K150">
        <v>19563.514999999999</v>
      </c>
      <c r="L150" s="170"/>
    </row>
    <row r="151" spans="1:12" ht="63.75" thickBot="1">
      <c r="A151" s="1"/>
      <c r="B151" s="9" t="s">
        <v>94</v>
      </c>
      <c r="C151" s="30" t="s">
        <v>42</v>
      </c>
      <c r="D151" s="30" t="s">
        <v>40</v>
      </c>
      <c r="E151" s="31" t="s">
        <v>95</v>
      </c>
      <c r="F151" s="21">
        <v>200</v>
      </c>
      <c r="G151" s="104">
        <v>24929.161</v>
      </c>
      <c r="H151" s="132" t="s">
        <v>426</v>
      </c>
      <c r="J151" s="210">
        <v>800</v>
      </c>
      <c r="K151">
        <v>3</v>
      </c>
    </row>
    <row r="152" spans="1:12" ht="63.75" thickBot="1">
      <c r="A152" s="1"/>
      <c r="B152" s="9" t="s">
        <v>94</v>
      </c>
      <c r="C152" s="14" t="s">
        <v>42</v>
      </c>
      <c r="D152" s="14" t="s">
        <v>40</v>
      </c>
      <c r="E152" s="31" t="s">
        <v>412</v>
      </c>
      <c r="F152" s="21">
        <v>200</v>
      </c>
      <c r="G152" s="104">
        <v>405</v>
      </c>
      <c r="H152" s="132">
        <v>365</v>
      </c>
      <c r="J152" s="131"/>
    </row>
    <row r="153" spans="1:12" ht="79.5" thickBot="1">
      <c r="A153" s="1"/>
      <c r="B153" s="9" t="s">
        <v>97</v>
      </c>
      <c r="C153" s="14" t="s">
        <v>42</v>
      </c>
      <c r="D153" s="14" t="s">
        <v>40</v>
      </c>
      <c r="E153" s="31" t="s">
        <v>412</v>
      </c>
      <c r="F153" s="21">
        <v>600</v>
      </c>
      <c r="G153" s="104">
        <v>120</v>
      </c>
      <c r="H153" s="132">
        <v>120</v>
      </c>
      <c r="J153" s="131"/>
    </row>
    <row r="154" spans="1:12" ht="63.75" thickBot="1">
      <c r="A154" s="1"/>
      <c r="B154" s="9" t="s">
        <v>94</v>
      </c>
      <c r="C154" s="14" t="s">
        <v>42</v>
      </c>
      <c r="D154" s="14" t="s">
        <v>40</v>
      </c>
      <c r="E154" s="31" t="s">
        <v>413</v>
      </c>
      <c r="F154" s="21">
        <v>200</v>
      </c>
      <c r="G154" s="123">
        <v>412.58199999999999</v>
      </c>
      <c r="J154" s="131"/>
    </row>
    <row r="155" spans="1:12" ht="63.75" thickBot="1">
      <c r="A155" s="1"/>
      <c r="B155" s="9" t="s">
        <v>96</v>
      </c>
      <c r="C155" s="14" t="s">
        <v>42</v>
      </c>
      <c r="D155" s="14" t="s">
        <v>40</v>
      </c>
      <c r="E155" s="13" t="s">
        <v>95</v>
      </c>
      <c r="F155" s="21">
        <v>300</v>
      </c>
      <c r="G155" s="123">
        <v>55</v>
      </c>
      <c r="I155" s="172"/>
    </row>
    <row r="156" spans="1:12" ht="79.5" thickBot="1">
      <c r="A156" s="1"/>
      <c r="B156" s="9" t="s">
        <v>97</v>
      </c>
      <c r="C156" s="14" t="s">
        <v>42</v>
      </c>
      <c r="D156" s="14" t="s">
        <v>40</v>
      </c>
      <c r="E156" s="13" t="s">
        <v>95</v>
      </c>
      <c r="F156" s="21">
        <v>600</v>
      </c>
      <c r="G156" s="211">
        <v>3880.4189999999999</v>
      </c>
      <c r="H156" s="132">
        <v>400</v>
      </c>
      <c r="I156" s="136">
        <v>9.1609999999999996</v>
      </c>
    </row>
    <row r="157" spans="1:12" ht="48" thickBot="1">
      <c r="A157" s="1"/>
      <c r="B157" s="9" t="s">
        <v>89</v>
      </c>
      <c r="C157" s="14" t="s">
        <v>42</v>
      </c>
      <c r="D157" s="14" t="s">
        <v>40</v>
      </c>
      <c r="E157" s="13" t="s">
        <v>95</v>
      </c>
      <c r="F157" s="21">
        <v>800</v>
      </c>
      <c r="G157" s="110">
        <v>2545.127</v>
      </c>
      <c r="H157" s="132">
        <v>615</v>
      </c>
    </row>
    <row r="158" spans="1:12" ht="79.5" thickBot="1">
      <c r="A158" s="1"/>
      <c r="B158" s="9" t="s">
        <v>424</v>
      </c>
      <c r="C158" s="14" t="s">
        <v>42</v>
      </c>
      <c r="D158" s="14" t="s">
        <v>40</v>
      </c>
      <c r="E158" s="13" t="s">
        <v>423</v>
      </c>
      <c r="F158" s="21">
        <v>200</v>
      </c>
      <c r="G158" s="104">
        <v>100</v>
      </c>
      <c r="H158" s="132">
        <v>100</v>
      </c>
    </row>
    <row r="159" spans="1:12" ht="48" thickBot="1">
      <c r="A159" s="1"/>
      <c r="B159" s="150" t="s">
        <v>316</v>
      </c>
      <c r="C159" s="14" t="s">
        <v>42</v>
      </c>
      <c r="D159" s="14" t="s">
        <v>40</v>
      </c>
      <c r="E159" s="13" t="s">
        <v>317</v>
      </c>
      <c r="F159" s="21"/>
      <c r="G159" s="123">
        <f>G160+G161+G162+G163</f>
        <v>994.48099999999999</v>
      </c>
    </row>
    <row r="160" spans="1:12" ht="111" thickBot="1">
      <c r="A160" s="1"/>
      <c r="B160" s="9" t="s">
        <v>287</v>
      </c>
      <c r="C160" s="14" t="s">
        <v>42</v>
      </c>
      <c r="D160" s="14" t="s">
        <v>40</v>
      </c>
      <c r="E160" s="13" t="s">
        <v>315</v>
      </c>
      <c r="F160" s="21">
        <v>200</v>
      </c>
      <c r="G160" s="135">
        <v>370.31900000000002</v>
      </c>
      <c r="I160" s="136">
        <v>10.254</v>
      </c>
    </row>
    <row r="161" spans="1:10" ht="112.15" customHeight="1" thickBot="1">
      <c r="A161" s="1"/>
      <c r="B161" s="9" t="s">
        <v>295</v>
      </c>
      <c r="C161" s="14" t="s">
        <v>42</v>
      </c>
      <c r="D161" s="14" t="s">
        <v>40</v>
      </c>
      <c r="E161" s="13" t="s">
        <v>315</v>
      </c>
      <c r="F161" s="21">
        <v>600</v>
      </c>
      <c r="G161" s="135">
        <v>147.58099999999999</v>
      </c>
      <c r="H161" s="132" t="s">
        <v>422</v>
      </c>
    </row>
    <row r="162" spans="1:10" ht="111" thickBot="1">
      <c r="A162" s="1"/>
      <c r="B162" s="9" t="s">
        <v>287</v>
      </c>
      <c r="C162" s="14" t="s">
        <v>42</v>
      </c>
      <c r="D162" s="14" t="s">
        <v>40</v>
      </c>
      <c r="E162" s="13" t="s">
        <v>314</v>
      </c>
      <c r="F162" s="21">
        <v>200</v>
      </c>
      <c r="G162" s="135">
        <v>329</v>
      </c>
      <c r="I162" s="136">
        <v>81.81</v>
      </c>
    </row>
    <row r="163" spans="1:10" ht="126.75" thickBot="1">
      <c r="A163" s="1"/>
      <c r="B163" s="9" t="s">
        <v>295</v>
      </c>
      <c r="C163" s="14" t="s">
        <v>42</v>
      </c>
      <c r="D163" s="14" t="s">
        <v>40</v>
      </c>
      <c r="E163" s="13" t="s">
        <v>314</v>
      </c>
      <c r="F163" s="143">
        <v>600</v>
      </c>
      <c r="G163" s="135">
        <v>147.58099999999999</v>
      </c>
      <c r="H163" s="132">
        <v>9.1609999999999996</v>
      </c>
      <c r="J163" s="178"/>
    </row>
    <row r="164" spans="1:10" ht="32.25" thickBot="1">
      <c r="A164" s="1"/>
      <c r="B164" s="150" t="s">
        <v>318</v>
      </c>
      <c r="C164" s="14" t="s">
        <v>42</v>
      </c>
      <c r="D164" s="14" t="s">
        <v>40</v>
      </c>
      <c r="E164" s="19" t="s">
        <v>319</v>
      </c>
      <c r="F164" s="21"/>
      <c r="G164" s="148">
        <f>G165+G166</f>
        <v>426.61900000000003</v>
      </c>
    </row>
    <row r="165" spans="1:10" ht="48" thickBot="1">
      <c r="A165" s="1"/>
      <c r="B165" s="12" t="s">
        <v>88</v>
      </c>
      <c r="C165" s="14" t="s">
        <v>42</v>
      </c>
      <c r="D165" s="14" t="s">
        <v>40</v>
      </c>
      <c r="E165" s="19" t="s">
        <v>320</v>
      </c>
      <c r="F165" s="21">
        <v>200</v>
      </c>
      <c r="G165" s="148">
        <v>380.596</v>
      </c>
    </row>
    <row r="166" spans="1:10" ht="79.5" thickBot="1">
      <c r="A166" s="1"/>
      <c r="B166" s="12" t="s">
        <v>368</v>
      </c>
      <c r="C166" s="14" t="s">
        <v>42</v>
      </c>
      <c r="D166" s="14" t="s">
        <v>40</v>
      </c>
      <c r="E166" s="19" t="s">
        <v>320</v>
      </c>
      <c r="F166" s="21">
        <v>600</v>
      </c>
      <c r="G166" s="148">
        <v>46.023000000000003</v>
      </c>
    </row>
    <row r="167" spans="1:10" ht="16.5" thickBot="1">
      <c r="A167" s="1"/>
      <c r="B167" s="32" t="s">
        <v>98</v>
      </c>
      <c r="C167" s="14" t="s">
        <v>42</v>
      </c>
      <c r="D167" s="14" t="s">
        <v>40</v>
      </c>
      <c r="E167" s="13" t="s">
        <v>99</v>
      </c>
      <c r="F167" s="7"/>
      <c r="G167" s="122">
        <f>G168+G169+G170+G171</f>
        <v>13512.642</v>
      </c>
    </row>
    <row r="168" spans="1:10" ht="111" thickBot="1">
      <c r="A168" s="1"/>
      <c r="B168" s="12" t="s">
        <v>86</v>
      </c>
      <c r="C168" s="14" t="s">
        <v>42</v>
      </c>
      <c r="D168" s="14" t="s">
        <v>40</v>
      </c>
      <c r="E168" s="13" t="s">
        <v>137</v>
      </c>
      <c r="F168" s="21">
        <v>100</v>
      </c>
      <c r="G168" s="104">
        <v>3594</v>
      </c>
      <c r="I168" s="136">
        <v>100</v>
      </c>
    </row>
    <row r="169" spans="1:10" ht="48" thickBot="1">
      <c r="A169" s="1"/>
      <c r="B169" s="12" t="s">
        <v>88</v>
      </c>
      <c r="C169" s="14" t="s">
        <v>42</v>
      </c>
      <c r="D169" s="14" t="s">
        <v>40</v>
      </c>
      <c r="E169" s="13" t="s">
        <v>137</v>
      </c>
      <c r="F169" s="24">
        <v>200</v>
      </c>
      <c r="G169" s="123">
        <v>2181.4250000000002</v>
      </c>
      <c r="I169" s="172"/>
    </row>
    <row r="170" spans="1:10" ht="79.5" thickBot="1">
      <c r="A170" s="1"/>
      <c r="B170" s="10" t="s">
        <v>97</v>
      </c>
      <c r="C170" s="14" t="s">
        <v>42</v>
      </c>
      <c r="D170" s="14" t="s">
        <v>40</v>
      </c>
      <c r="E170" s="13" t="s">
        <v>137</v>
      </c>
      <c r="F170" s="24">
        <v>600</v>
      </c>
      <c r="G170" s="123">
        <v>7690.2169999999996</v>
      </c>
    </row>
    <row r="171" spans="1:10" ht="48" thickBot="1">
      <c r="A171" s="1"/>
      <c r="B171" s="12" t="s">
        <v>89</v>
      </c>
      <c r="C171" s="14" t="s">
        <v>42</v>
      </c>
      <c r="D171" s="14" t="s">
        <v>40</v>
      </c>
      <c r="E171" s="13" t="s">
        <v>137</v>
      </c>
      <c r="F171" s="24">
        <v>800</v>
      </c>
      <c r="G171" s="124">
        <v>47</v>
      </c>
    </row>
    <row r="172" spans="1:10" ht="32.25" thickBot="1">
      <c r="A172" s="1"/>
      <c r="B172" s="12" t="s">
        <v>197</v>
      </c>
      <c r="C172" s="14" t="s">
        <v>42</v>
      </c>
      <c r="D172" s="14" t="s">
        <v>40</v>
      </c>
      <c r="E172" s="14" t="s">
        <v>38</v>
      </c>
      <c r="F172" s="24"/>
      <c r="G172" s="123">
        <f>G173</f>
        <v>3990.982</v>
      </c>
    </row>
    <row r="173" spans="1:10" ht="16.5" thickBot="1">
      <c r="A173" s="1"/>
      <c r="B173" s="12" t="s">
        <v>198</v>
      </c>
      <c r="C173" s="14" t="s">
        <v>42</v>
      </c>
      <c r="D173" s="14" t="s">
        <v>40</v>
      </c>
      <c r="E173" s="14" t="s">
        <v>139</v>
      </c>
      <c r="F173" s="24"/>
      <c r="G173" s="123">
        <f>G174+G175+G176</f>
        <v>3990.982</v>
      </c>
    </row>
    <row r="174" spans="1:10" ht="111" thickBot="1">
      <c r="A174" s="1"/>
      <c r="B174" s="11" t="s">
        <v>86</v>
      </c>
      <c r="C174" s="14" t="s">
        <v>42</v>
      </c>
      <c r="D174" s="14" t="s">
        <v>40</v>
      </c>
      <c r="E174" s="14" t="s">
        <v>140</v>
      </c>
      <c r="F174" s="24">
        <v>100</v>
      </c>
      <c r="G174" s="104">
        <v>3592</v>
      </c>
      <c r="H174" s="132">
        <v>100</v>
      </c>
    </row>
    <row r="175" spans="1:10" ht="48" thickBot="1">
      <c r="A175" s="1"/>
      <c r="B175" s="11" t="s">
        <v>88</v>
      </c>
      <c r="C175" s="14" t="s">
        <v>42</v>
      </c>
      <c r="D175" s="14" t="s">
        <v>40</v>
      </c>
      <c r="E175" s="14" t="s">
        <v>140</v>
      </c>
      <c r="F175" s="24">
        <v>200</v>
      </c>
      <c r="G175" s="103">
        <v>391.38200000000001</v>
      </c>
    </row>
    <row r="176" spans="1:10" ht="48" thickBot="1">
      <c r="A176" s="1"/>
      <c r="B176" s="11" t="s">
        <v>89</v>
      </c>
      <c r="C176" s="14" t="s">
        <v>42</v>
      </c>
      <c r="D176" s="14" t="s">
        <v>40</v>
      </c>
      <c r="E176" s="14" t="s">
        <v>140</v>
      </c>
      <c r="F176" s="24">
        <v>800</v>
      </c>
      <c r="G176" s="123">
        <v>7.6</v>
      </c>
    </row>
    <row r="177" spans="1:9" ht="16.5" thickBot="1">
      <c r="A177" s="1"/>
      <c r="B177" s="54" t="s">
        <v>19</v>
      </c>
      <c r="C177" s="38" t="s">
        <v>42</v>
      </c>
      <c r="D177" s="38" t="s">
        <v>42</v>
      </c>
      <c r="E177" s="38"/>
      <c r="F177" s="39"/>
      <c r="G177" s="127">
        <f>G178</f>
        <v>1442.6680000000001</v>
      </c>
    </row>
    <row r="178" spans="1:9" ht="32.25" thickBot="1">
      <c r="A178" s="1"/>
      <c r="B178" s="200" t="s">
        <v>191</v>
      </c>
      <c r="C178" s="14" t="s">
        <v>42</v>
      </c>
      <c r="D178" s="14" t="s">
        <v>42</v>
      </c>
      <c r="E178" s="14" t="s">
        <v>36</v>
      </c>
      <c r="F178" s="17"/>
      <c r="G178" s="122">
        <f>G179+G187</f>
        <v>1442.6680000000001</v>
      </c>
    </row>
    <row r="179" spans="1:9" ht="32.25" thickBot="1">
      <c r="A179" s="1"/>
      <c r="B179" s="9" t="s">
        <v>192</v>
      </c>
      <c r="C179" s="14" t="s">
        <v>42</v>
      </c>
      <c r="D179" s="14" t="s">
        <v>42</v>
      </c>
      <c r="E179" s="14" t="s">
        <v>82</v>
      </c>
      <c r="F179" s="17"/>
      <c r="G179" s="122">
        <f>G180</f>
        <v>1004.668</v>
      </c>
    </row>
    <row r="180" spans="1:9" ht="48" thickBot="1">
      <c r="A180" s="1"/>
      <c r="B180" s="71" t="s">
        <v>199</v>
      </c>
      <c r="C180" s="14" t="s">
        <v>42</v>
      </c>
      <c r="D180" s="14" t="s">
        <v>42</v>
      </c>
      <c r="E180" s="14" t="s">
        <v>200</v>
      </c>
      <c r="F180" s="17"/>
      <c r="G180" s="124">
        <f>G186+G181+G182+G183+G184+G185</f>
        <v>1004.668</v>
      </c>
    </row>
    <row r="181" spans="1:9" ht="63.75" thickBot="1">
      <c r="A181" s="1"/>
      <c r="B181" s="140" t="s">
        <v>297</v>
      </c>
      <c r="C181" s="14" t="s">
        <v>42</v>
      </c>
      <c r="D181" s="14" t="s">
        <v>42</v>
      </c>
      <c r="E181" s="86" t="s">
        <v>294</v>
      </c>
      <c r="F181" s="17">
        <v>200</v>
      </c>
      <c r="G181" s="122">
        <v>612.97199999999998</v>
      </c>
    </row>
    <row r="182" spans="1:9" ht="63.75" thickBot="1">
      <c r="A182" s="1"/>
      <c r="B182" s="140" t="s">
        <v>298</v>
      </c>
      <c r="C182" s="14" t="s">
        <v>42</v>
      </c>
      <c r="D182" s="14" t="s">
        <v>42</v>
      </c>
      <c r="E182" s="86" t="s">
        <v>294</v>
      </c>
      <c r="F182" s="17">
        <v>600</v>
      </c>
      <c r="G182" s="122">
        <v>150.52799999999999</v>
      </c>
      <c r="H182" s="171"/>
      <c r="I182" s="172"/>
    </row>
    <row r="183" spans="1:9" ht="63.75" thickBot="1">
      <c r="A183" s="1"/>
      <c r="B183" s="140" t="s">
        <v>298</v>
      </c>
      <c r="C183" s="14" t="s">
        <v>42</v>
      </c>
      <c r="D183" s="14" t="s">
        <v>42</v>
      </c>
      <c r="E183" s="86" t="s">
        <v>290</v>
      </c>
      <c r="F183" s="17">
        <v>600</v>
      </c>
      <c r="G183" s="122">
        <v>38.243000000000002</v>
      </c>
      <c r="H183" s="171"/>
      <c r="I183" s="172"/>
    </row>
    <row r="184" spans="1:9" ht="63.75" thickBot="1">
      <c r="A184" s="1"/>
      <c r="B184" s="140" t="s">
        <v>297</v>
      </c>
      <c r="C184" s="14" t="s">
        <v>42</v>
      </c>
      <c r="D184" s="14" t="s">
        <v>42</v>
      </c>
      <c r="E184" s="86" t="s">
        <v>290</v>
      </c>
      <c r="F184" s="17">
        <v>200</v>
      </c>
      <c r="G184" s="122">
        <v>162.94499999999999</v>
      </c>
    </row>
    <row r="185" spans="1:9" ht="48" thickBot="1">
      <c r="A185" s="1"/>
      <c r="B185" s="7" t="s">
        <v>322</v>
      </c>
      <c r="C185" s="14" t="s">
        <v>42</v>
      </c>
      <c r="D185" s="14" t="s">
        <v>42</v>
      </c>
      <c r="E185" s="86" t="s">
        <v>323</v>
      </c>
      <c r="F185" s="17">
        <v>200</v>
      </c>
      <c r="G185" s="123">
        <v>21.167999999999999</v>
      </c>
    </row>
    <row r="186" spans="1:9" ht="48" thickBot="1">
      <c r="A186" s="1"/>
      <c r="B186" s="7" t="s">
        <v>322</v>
      </c>
      <c r="C186" s="14" t="s">
        <v>42</v>
      </c>
      <c r="D186" s="14" t="s">
        <v>42</v>
      </c>
      <c r="E186" s="86" t="s">
        <v>264</v>
      </c>
      <c r="F186" s="17">
        <v>200</v>
      </c>
      <c r="G186" s="123">
        <v>18.812000000000001</v>
      </c>
    </row>
    <row r="187" spans="1:9" ht="16.5" thickBot="1">
      <c r="A187" s="1"/>
      <c r="B187" s="200" t="s">
        <v>201</v>
      </c>
      <c r="C187" s="14" t="s">
        <v>42</v>
      </c>
      <c r="D187" s="14" t="s">
        <v>42</v>
      </c>
      <c r="E187" s="14" t="s">
        <v>100</v>
      </c>
      <c r="F187" s="17"/>
      <c r="G187" s="123">
        <f>G188</f>
        <v>438</v>
      </c>
    </row>
    <row r="188" spans="1:9" ht="32.25" thickBot="1">
      <c r="A188" s="1"/>
      <c r="B188" s="9" t="s">
        <v>299</v>
      </c>
      <c r="C188" s="14" t="s">
        <v>42</v>
      </c>
      <c r="D188" s="14" t="s">
        <v>42</v>
      </c>
      <c r="E188" s="14" t="s">
        <v>302</v>
      </c>
      <c r="F188" s="17"/>
      <c r="G188" s="123">
        <f>G189+G190</f>
        <v>438</v>
      </c>
    </row>
    <row r="189" spans="1:9" ht="63.75" thickBot="1">
      <c r="A189" s="1"/>
      <c r="B189" s="200" t="s">
        <v>296</v>
      </c>
      <c r="C189" s="14" t="s">
        <v>42</v>
      </c>
      <c r="D189" s="14" t="s">
        <v>42</v>
      </c>
      <c r="E189" s="13" t="s">
        <v>300</v>
      </c>
      <c r="F189" s="17">
        <v>200</v>
      </c>
      <c r="G189" s="123">
        <v>0</v>
      </c>
    </row>
    <row r="190" spans="1:9" ht="63.75" thickBot="1">
      <c r="A190" s="1"/>
      <c r="B190" s="9" t="s">
        <v>138</v>
      </c>
      <c r="C190" s="14" t="s">
        <v>42</v>
      </c>
      <c r="D190" s="14" t="s">
        <v>42</v>
      </c>
      <c r="E190" s="13" t="s">
        <v>301</v>
      </c>
      <c r="F190" s="17">
        <v>200</v>
      </c>
      <c r="G190" s="123">
        <v>438</v>
      </c>
    </row>
    <row r="191" spans="1:9" ht="16.5" thickBot="1">
      <c r="A191" s="1"/>
      <c r="B191" s="42" t="s">
        <v>20</v>
      </c>
      <c r="C191" s="38" t="s">
        <v>42</v>
      </c>
      <c r="D191" s="38" t="s">
        <v>39</v>
      </c>
      <c r="E191" s="38"/>
      <c r="F191" s="40"/>
      <c r="G191" s="128">
        <f>G192</f>
        <v>7300</v>
      </c>
    </row>
    <row r="192" spans="1:9" ht="32.25" thickBot="1">
      <c r="A192" s="1"/>
      <c r="B192" s="27" t="s">
        <v>191</v>
      </c>
      <c r="C192" s="14" t="s">
        <v>42</v>
      </c>
      <c r="D192" s="14" t="s">
        <v>39</v>
      </c>
      <c r="E192" s="14" t="s">
        <v>36</v>
      </c>
      <c r="F192" s="21"/>
      <c r="G192" s="123">
        <f>G193</f>
        <v>7300</v>
      </c>
    </row>
    <row r="193" spans="1:10" ht="32.25" thickBot="1">
      <c r="A193" s="1"/>
      <c r="B193" s="27" t="s">
        <v>169</v>
      </c>
      <c r="C193" s="14" t="s">
        <v>42</v>
      </c>
      <c r="D193" s="14" t="s">
        <v>39</v>
      </c>
      <c r="E193" s="14" t="s">
        <v>79</v>
      </c>
      <c r="F193" s="21"/>
      <c r="G193" s="123">
        <f>G195+G197+G198+G199</f>
        <v>7300</v>
      </c>
    </row>
    <row r="194" spans="1:10" ht="32.25" thickBot="1">
      <c r="A194" s="1"/>
      <c r="B194" s="27" t="s">
        <v>202</v>
      </c>
      <c r="C194" s="14" t="s">
        <v>42</v>
      </c>
      <c r="D194" s="14" t="s">
        <v>39</v>
      </c>
      <c r="E194" s="14" t="s">
        <v>203</v>
      </c>
      <c r="F194" s="21"/>
      <c r="G194" s="103">
        <f>G195</f>
        <v>1564</v>
      </c>
    </row>
    <row r="195" spans="1:10" ht="126.75" thickBot="1">
      <c r="A195" s="1"/>
      <c r="B195" s="7" t="s">
        <v>52</v>
      </c>
      <c r="C195" s="14" t="s">
        <v>42</v>
      </c>
      <c r="D195" s="14" t="s">
        <v>39</v>
      </c>
      <c r="E195" s="13" t="s">
        <v>102</v>
      </c>
      <c r="F195" s="21">
        <v>100</v>
      </c>
      <c r="G195" s="103">
        <v>1564</v>
      </c>
    </row>
    <row r="196" spans="1:10" ht="32.25" thickBot="1">
      <c r="A196" s="1"/>
      <c r="B196" s="9" t="s">
        <v>204</v>
      </c>
      <c r="C196" s="14" t="s">
        <v>42</v>
      </c>
      <c r="D196" s="14" t="s">
        <v>39</v>
      </c>
      <c r="E196" s="13" t="s">
        <v>205</v>
      </c>
      <c r="F196" s="21"/>
      <c r="G196" s="103">
        <f>G197+G198+G199</f>
        <v>5736</v>
      </c>
    </row>
    <row r="197" spans="1:10" ht="95.25" thickBot="1">
      <c r="A197" s="1"/>
      <c r="B197" s="7" t="s">
        <v>101</v>
      </c>
      <c r="C197" s="14" t="s">
        <v>42</v>
      </c>
      <c r="D197" s="14" t="s">
        <v>39</v>
      </c>
      <c r="E197" s="13" t="s">
        <v>103</v>
      </c>
      <c r="F197" s="21">
        <v>100</v>
      </c>
      <c r="G197" s="110">
        <v>3973</v>
      </c>
      <c r="H197" s="132">
        <v>150</v>
      </c>
    </row>
    <row r="198" spans="1:10" ht="48" thickBot="1">
      <c r="A198" s="1"/>
      <c r="B198" s="7" t="s">
        <v>106</v>
      </c>
      <c r="C198" s="14" t="s">
        <v>42</v>
      </c>
      <c r="D198" s="14" t="s">
        <v>39</v>
      </c>
      <c r="E198" s="13" t="s">
        <v>105</v>
      </c>
      <c r="F198" s="21">
        <v>200</v>
      </c>
      <c r="G198" s="104">
        <v>1756.7529999999999</v>
      </c>
      <c r="H198" s="132">
        <v>100</v>
      </c>
      <c r="I198" s="136">
        <v>150</v>
      </c>
    </row>
    <row r="199" spans="1:10" ht="32.25" thickBot="1">
      <c r="A199" s="1"/>
      <c r="B199" s="7" t="s">
        <v>107</v>
      </c>
      <c r="C199" s="14" t="s">
        <v>42</v>
      </c>
      <c r="D199" s="14" t="s">
        <v>39</v>
      </c>
      <c r="E199" s="13" t="s">
        <v>103</v>
      </c>
      <c r="F199" s="21">
        <v>800</v>
      </c>
      <c r="G199" s="123">
        <v>6.2469999999999999</v>
      </c>
    </row>
    <row r="200" spans="1:10" ht="16.5" thickBot="1">
      <c r="A200" s="36">
        <v>6</v>
      </c>
      <c r="B200" s="56" t="s">
        <v>30</v>
      </c>
      <c r="C200" s="16" t="s">
        <v>41</v>
      </c>
      <c r="D200" s="16"/>
      <c r="E200" s="16"/>
      <c r="F200" s="22"/>
      <c r="G200" s="129">
        <f>G201</f>
        <v>26818.513999999999</v>
      </c>
    </row>
    <row r="201" spans="1:10" ht="16.5" thickBot="1">
      <c r="A201" s="1"/>
      <c r="B201" s="50" t="s">
        <v>31</v>
      </c>
      <c r="C201" s="18" t="s">
        <v>41</v>
      </c>
      <c r="D201" s="18" t="s">
        <v>36</v>
      </c>
      <c r="E201" s="18"/>
      <c r="F201" s="24"/>
      <c r="G201" s="123">
        <f>G202</f>
        <v>26818.513999999999</v>
      </c>
    </row>
    <row r="202" spans="1:10" ht="32.25" thickBot="1">
      <c r="A202" s="1"/>
      <c r="B202" s="49" t="s">
        <v>197</v>
      </c>
      <c r="C202" s="18" t="s">
        <v>41</v>
      </c>
      <c r="D202" s="18" t="s">
        <v>36</v>
      </c>
      <c r="E202" s="18" t="s">
        <v>38</v>
      </c>
      <c r="F202" s="24"/>
      <c r="G202" s="123">
        <f>G203</f>
        <v>26818.513999999999</v>
      </c>
    </row>
    <row r="203" spans="1:10" ht="32.25" thickBot="1">
      <c r="A203" s="1"/>
      <c r="B203" s="9" t="s">
        <v>206</v>
      </c>
      <c r="C203" s="18" t="s">
        <v>41</v>
      </c>
      <c r="D203" s="18" t="s">
        <v>36</v>
      </c>
      <c r="E203" s="18" t="s">
        <v>133</v>
      </c>
      <c r="F203" s="24"/>
      <c r="G203" s="123">
        <f>G204+G210</f>
        <v>26818.513999999999</v>
      </c>
    </row>
    <row r="204" spans="1:10" ht="48" thickBot="1">
      <c r="A204" s="1"/>
      <c r="B204" s="9" t="s">
        <v>207</v>
      </c>
      <c r="C204" s="18" t="s">
        <v>41</v>
      </c>
      <c r="D204" s="18" t="s">
        <v>36</v>
      </c>
      <c r="E204" s="18" t="s">
        <v>156</v>
      </c>
      <c r="F204" s="24"/>
      <c r="G204" s="123">
        <f>G205+G206+G207+G208+G209</f>
        <v>19861.267</v>
      </c>
    </row>
    <row r="205" spans="1:10" ht="111" thickBot="1">
      <c r="A205" s="1"/>
      <c r="B205" s="24" t="s">
        <v>86</v>
      </c>
      <c r="C205" s="14" t="s">
        <v>41</v>
      </c>
      <c r="D205" s="14" t="s">
        <v>36</v>
      </c>
      <c r="E205" s="13" t="s">
        <v>134</v>
      </c>
      <c r="F205" s="24">
        <v>100</v>
      </c>
      <c r="G205" s="110">
        <v>14524.467000000001</v>
      </c>
      <c r="I205" s="136">
        <v>500</v>
      </c>
    </row>
    <row r="206" spans="1:10" ht="48" thickBot="1">
      <c r="A206" s="1"/>
      <c r="B206" s="24" t="s">
        <v>88</v>
      </c>
      <c r="C206" s="14" t="s">
        <v>41</v>
      </c>
      <c r="D206" s="14" t="s">
        <v>36</v>
      </c>
      <c r="E206" s="13" t="s">
        <v>134</v>
      </c>
      <c r="F206" s="24">
        <v>200</v>
      </c>
      <c r="G206" s="110">
        <v>5100.8230000000003</v>
      </c>
      <c r="I206" s="136">
        <v>200</v>
      </c>
    </row>
    <row r="207" spans="1:10" ht="49.5" thickBot="1">
      <c r="A207" s="1"/>
      <c r="B207" s="24" t="s">
        <v>88</v>
      </c>
      <c r="C207" s="14" t="s">
        <v>41</v>
      </c>
      <c r="D207" s="14" t="s">
        <v>36</v>
      </c>
      <c r="E207" s="13" t="s">
        <v>399</v>
      </c>
      <c r="F207" s="198">
        <v>200</v>
      </c>
      <c r="G207" s="103">
        <v>63</v>
      </c>
      <c r="J207" s="207">
        <v>30</v>
      </c>
    </row>
    <row r="208" spans="1:10" ht="48" thickBot="1">
      <c r="A208" s="1"/>
      <c r="B208" s="24" t="s">
        <v>89</v>
      </c>
      <c r="C208" s="14" t="s">
        <v>41</v>
      </c>
      <c r="D208" s="14" t="s">
        <v>36</v>
      </c>
      <c r="E208" s="13" t="s">
        <v>134</v>
      </c>
      <c r="F208" s="26">
        <v>800</v>
      </c>
      <c r="G208" s="103">
        <v>122.977</v>
      </c>
    </row>
    <row r="209" spans="1:12" ht="49.5" thickBot="1">
      <c r="A209" s="1"/>
      <c r="B209" s="24" t="s">
        <v>393</v>
      </c>
      <c r="C209" s="14" t="s">
        <v>41</v>
      </c>
      <c r="D209" s="14" t="s">
        <v>36</v>
      </c>
      <c r="E209" s="13" t="s">
        <v>399</v>
      </c>
      <c r="F209" s="26">
        <v>500</v>
      </c>
      <c r="G209" s="103">
        <v>50</v>
      </c>
      <c r="J209" s="209">
        <v>30</v>
      </c>
    </row>
    <row r="210" spans="1:12" ht="48" thickBot="1">
      <c r="A210" s="1"/>
      <c r="B210" s="24" t="s">
        <v>208</v>
      </c>
      <c r="C210" s="14" t="s">
        <v>41</v>
      </c>
      <c r="D210" s="14" t="s">
        <v>36</v>
      </c>
      <c r="E210" s="13" t="s">
        <v>157</v>
      </c>
      <c r="F210" s="26"/>
      <c r="G210" s="103">
        <f>G211+G212+G213+G214+G215+G216</f>
        <v>6957.2470000000003</v>
      </c>
      <c r="L210" s="208"/>
    </row>
    <row r="211" spans="1:12" ht="111" thickBot="1">
      <c r="A211" s="1"/>
      <c r="B211" s="24" t="s">
        <v>86</v>
      </c>
      <c r="C211" s="14" t="s">
        <v>41</v>
      </c>
      <c r="D211" s="14" t="s">
        <v>36</v>
      </c>
      <c r="E211" s="13" t="s">
        <v>136</v>
      </c>
      <c r="F211" s="24">
        <v>100</v>
      </c>
      <c r="G211" s="138">
        <v>5253.8</v>
      </c>
      <c r="I211" s="136">
        <v>500</v>
      </c>
    </row>
    <row r="212" spans="1:12" ht="48" thickBot="1">
      <c r="A212" s="1"/>
      <c r="B212" s="24" t="s">
        <v>88</v>
      </c>
      <c r="C212" s="14" t="s">
        <v>41</v>
      </c>
      <c r="D212" s="14" t="s">
        <v>36</v>
      </c>
      <c r="E212" s="13" t="s">
        <v>136</v>
      </c>
      <c r="F212" s="24">
        <v>200</v>
      </c>
      <c r="G212" s="124">
        <v>1543.2639999999999</v>
      </c>
      <c r="J212" s="131"/>
    </row>
    <row r="213" spans="1:12" ht="48" thickBot="1">
      <c r="A213" s="1"/>
      <c r="B213" s="24" t="s">
        <v>89</v>
      </c>
      <c r="C213" s="14" t="s">
        <v>41</v>
      </c>
      <c r="D213" s="14" t="s">
        <v>36</v>
      </c>
      <c r="E213" s="13" t="s">
        <v>136</v>
      </c>
      <c r="F213" s="21">
        <v>800</v>
      </c>
      <c r="G213" s="122">
        <v>75</v>
      </c>
    </row>
    <row r="214" spans="1:12" ht="63.75" thickBot="1">
      <c r="A214" s="1"/>
      <c r="B214" s="58" t="s">
        <v>418</v>
      </c>
      <c r="C214" s="14" t="s">
        <v>41</v>
      </c>
      <c r="D214" s="14" t="s">
        <v>36</v>
      </c>
      <c r="E214" s="13" t="s">
        <v>416</v>
      </c>
      <c r="F214" s="21">
        <v>200</v>
      </c>
      <c r="G214" s="123">
        <v>78.304000000000002</v>
      </c>
      <c r="J214" s="131"/>
    </row>
    <row r="215" spans="1:12" ht="61.9" customHeight="1" thickBot="1">
      <c r="A215" s="1"/>
      <c r="B215" s="58" t="s">
        <v>419</v>
      </c>
      <c r="C215" s="59" t="s">
        <v>41</v>
      </c>
      <c r="D215" s="59" t="s">
        <v>36</v>
      </c>
      <c r="E215" s="60" t="s">
        <v>416</v>
      </c>
      <c r="F215" s="61">
        <v>200</v>
      </c>
      <c r="G215" s="122">
        <v>6.8789999999999996</v>
      </c>
      <c r="J215" s="131"/>
    </row>
    <row r="216" spans="1:12" ht="48" hidden="1" thickBot="1">
      <c r="A216" s="1"/>
      <c r="B216" s="58" t="s">
        <v>154</v>
      </c>
      <c r="C216" s="59" t="s">
        <v>41</v>
      </c>
      <c r="D216" s="59" t="s">
        <v>36</v>
      </c>
      <c r="E216" s="60" t="s">
        <v>329</v>
      </c>
      <c r="F216" s="61">
        <v>200</v>
      </c>
      <c r="G216" s="122"/>
    </row>
    <row r="217" spans="1:12" ht="16.5" thickBot="1">
      <c r="A217" s="37">
        <v>7</v>
      </c>
      <c r="B217" s="46" t="s">
        <v>21</v>
      </c>
      <c r="C217" s="16">
        <v>10</v>
      </c>
      <c r="D217" s="16"/>
      <c r="E217" s="16"/>
      <c r="F217" s="22"/>
      <c r="G217" s="129">
        <f>G218+G223+G235+G247</f>
        <v>21400.489000000001</v>
      </c>
    </row>
    <row r="218" spans="1:12" ht="16.5" thickBot="1">
      <c r="A218" s="1"/>
      <c r="B218" s="42" t="s">
        <v>27</v>
      </c>
      <c r="C218" s="41">
        <v>10</v>
      </c>
      <c r="D218" s="41" t="s">
        <v>36</v>
      </c>
      <c r="E218" s="41"/>
      <c r="F218" s="39"/>
      <c r="G218" s="127">
        <f t="shared" ref="G218:G219" si="0">G219</f>
        <v>3060</v>
      </c>
    </row>
    <row r="219" spans="1:12" ht="126.75" thickBot="1">
      <c r="A219" s="1"/>
      <c r="B219" s="24" t="s">
        <v>168</v>
      </c>
      <c r="C219" s="18" t="s">
        <v>54</v>
      </c>
      <c r="D219" s="18" t="s">
        <v>36</v>
      </c>
      <c r="E219" s="18" t="s">
        <v>46</v>
      </c>
      <c r="F219" s="24"/>
      <c r="G219" s="122">
        <f t="shared" si="0"/>
        <v>3060</v>
      </c>
    </row>
    <row r="220" spans="1:12" ht="95.25" thickBot="1">
      <c r="A220" s="1"/>
      <c r="B220" s="49" t="s">
        <v>209</v>
      </c>
      <c r="C220" s="18" t="s">
        <v>54</v>
      </c>
      <c r="D220" s="18" t="s">
        <v>36</v>
      </c>
      <c r="E220" s="18" t="s">
        <v>128</v>
      </c>
      <c r="F220" s="24"/>
      <c r="G220" s="122">
        <f>G222</f>
        <v>3060</v>
      </c>
    </row>
    <row r="221" spans="1:12" ht="32.25" thickBot="1">
      <c r="A221" s="1"/>
      <c r="B221" s="9" t="s">
        <v>210</v>
      </c>
      <c r="C221" s="18" t="s">
        <v>54</v>
      </c>
      <c r="D221" s="18" t="s">
        <v>36</v>
      </c>
      <c r="E221" s="18" t="s">
        <v>211</v>
      </c>
      <c r="F221" s="24"/>
      <c r="G221" s="124">
        <f>G222</f>
        <v>3060</v>
      </c>
    </row>
    <row r="222" spans="1:12" ht="63.75" thickBot="1">
      <c r="A222" s="1"/>
      <c r="B222" s="21" t="s">
        <v>129</v>
      </c>
      <c r="C222" s="14">
        <v>10</v>
      </c>
      <c r="D222" s="14" t="s">
        <v>36</v>
      </c>
      <c r="E222" s="13" t="s">
        <v>243</v>
      </c>
      <c r="F222" s="24">
        <v>300</v>
      </c>
      <c r="G222" s="104">
        <v>3060</v>
      </c>
      <c r="H222" s="132">
        <v>160</v>
      </c>
    </row>
    <row r="223" spans="1:12" ht="16.5" thickBot="1">
      <c r="A223" s="1"/>
      <c r="B223" s="47" t="s">
        <v>14</v>
      </c>
      <c r="C223" s="18">
        <v>10</v>
      </c>
      <c r="D223" s="18" t="s">
        <v>37</v>
      </c>
      <c r="E223" s="18"/>
      <c r="F223" s="24"/>
      <c r="G223" s="122">
        <f>G224+G231</f>
        <v>5622.3119999999999</v>
      </c>
    </row>
    <row r="224" spans="1:12" ht="63.75" thickBot="1">
      <c r="A224" s="1"/>
      <c r="B224" s="44" t="s">
        <v>212</v>
      </c>
      <c r="C224" s="18" t="s">
        <v>54</v>
      </c>
      <c r="D224" s="18" t="s">
        <v>37</v>
      </c>
      <c r="E224" s="18" t="s">
        <v>40</v>
      </c>
      <c r="F224" s="24"/>
      <c r="G224" s="122">
        <f>G225+G228</f>
        <v>2476.0720000000001</v>
      </c>
    </row>
    <row r="225" spans="1:10" ht="63.75" thickBot="1">
      <c r="A225" s="1"/>
      <c r="B225" s="9" t="s">
        <v>213</v>
      </c>
      <c r="C225" s="18" t="s">
        <v>54</v>
      </c>
      <c r="D225" s="18" t="s">
        <v>37</v>
      </c>
      <c r="E225" s="18" t="s">
        <v>74</v>
      </c>
      <c r="F225" s="24"/>
      <c r="G225" s="122">
        <f>G226+G227</f>
        <v>2476.0720000000001</v>
      </c>
    </row>
    <row r="226" spans="1:10" ht="48" thickBot="1">
      <c r="A226" s="1"/>
      <c r="B226" s="9" t="s">
        <v>75</v>
      </c>
      <c r="C226" s="18" t="s">
        <v>54</v>
      </c>
      <c r="D226" s="18" t="s">
        <v>37</v>
      </c>
      <c r="E226" s="18" t="s">
        <v>160</v>
      </c>
      <c r="F226" s="24">
        <v>300</v>
      </c>
      <c r="G226" s="122">
        <v>1795.5</v>
      </c>
      <c r="J226" s="131"/>
    </row>
    <row r="227" spans="1:10" ht="61.15" customHeight="1" thickBot="1">
      <c r="A227" s="1"/>
      <c r="B227" s="49" t="s">
        <v>307</v>
      </c>
      <c r="C227" s="18" t="s">
        <v>54</v>
      </c>
      <c r="D227" s="18" t="s">
        <v>37</v>
      </c>
      <c r="E227" s="18" t="s">
        <v>160</v>
      </c>
      <c r="F227" s="24">
        <v>500</v>
      </c>
      <c r="G227" s="123">
        <v>680.572</v>
      </c>
    </row>
    <row r="228" spans="1:10" ht="1.1499999999999999" hidden="1" customHeight="1" thickBot="1">
      <c r="A228" s="1"/>
      <c r="B228" s="195" t="s">
        <v>390</v>
      </c>
      <c r="C228" s="14" t="s">
        <v>54</v>
      </c>
      <c r="D228" s="14" t="s">
        <v>37</v>
      </c>
      <c r="E228" s="14" t="s">
        <v>389</v>
      </c>
      <c r="F228" s="21"/>
      <c r="G228" s="123">
        <f>G229</f>
        <v>0</v>
      </c>
    </row>
    <row r="229" spans="1:10" ht="111" hidden="1" thickBot="1">
      <c r="A229" s="1"/>
      <c r="B229" s="24" t="s">
        <v>391</v>
      </c>
      <c r="C229" s="14" t="s">
        <v>54</v>
      </c>
      <c r="D229" s="14" t="s">
        <v>37</v>
      </c>
      <c r="E229" s="14" t="s">
        <v>387</v>
      </c>
      <c r="F229" s="21"/>
      <c r="G229" s="123">
        <f>G230</f>
        <v>0</v>
      </c>
    </row>
    <row r="230" spans="1:10" ht="16.5" hidden="1" thickBot="1">
      <c r="A230" s="1"/>
      <c r="B230" s="193" t="s">
        <v>392</v>
      </c>
      <c r="C230" s="14" t="s">
        <v>54</v>
      </c>
      <c r="D230" s="14" t="s">
        <v>37</v>
      </c>
      <c r="E230" s="13" t="s">
        <v>388</v>
      </c>
      <c r="F230" s="21">
        <v>200</v>
      </c>
      <c r="G230" s="123">
        <v>0</v>
      </c>
      <c r="J230" s="201"/>
    </row>
    <row r="231" spans="1:10" ht="16.5" thickBot="1">
      <c r="A231" s="1"/>
      <c r="B231" s="74" t="s">
        <v>66</v>
      </c>
      <c r="C231" s="14" t="s">
        <v>54</v>
      </c>
      <c r="D231" s="14" t="s">
        <v>37</v>
      </c>
      <c r="E231" s="14" t="s">
        <v>41</v>
      </c>
      <c r="F231" s="21"/>
      <c r="G231" s="123">
        <f>G232</f>
        <v>3146.24</v>
      </c>
    </row>
    <row r="232" spans="1:10" ht="32.25" thickBot="1">
      <c r="A232" s="1"/>
      <c r="B232" s="200" t="s">
        <v>68</v>
      </c>
      <c r="C232" s="14" t="s">
        <v>54</v>
      </c>
      <c r="D232" s="14" t="s">
        <v>37</v>
      </c>
      <c r="E232" s="14" t="s">
        <v>72</v>
      </c>
      <c r="F232" s="21"/>
      <c r="G232" s="123">
        <f>G233+G234</f>
        <v>3146.24</v>
      </c>
    </row>
    <row r="233" spans="1:10" ht="63.75" thickBot="1">
      <c r="A233" s="1"/>
      <c r="B233" s="28" t="s">
        <v>73</v>
      </c>
      <c r="C233" s="14" t="s">
        <v>54</v>
      </c>
      <c r="D233" s="14" t="s">
        <v>37</v>
      </c>
      <c r="E233" s="13" t="s">
        <v>415</v>
      </c>
      <c r="F233" s="21">
        <v>300</v>
      </c>
      <c r="G233" s="123">
        <v>2949.12</v>
      </c>
    </row>
    <row r="234" spans="1:10" ht="79.5" thickBot="1">
      <c r="A234" s="1"/>
      <c r="B234" s="28" t="s">
        <v>308</v>
      </c>
      <c r="C234" s="14" t="s">
        <v>54</v>
      </c>
      <c r="D234" s="14" t="s">
        <v>37</v>
      </c>
      <c r="E234" s="14" t="s">
        <v>162</v>
      </c>
      <c r="F234" s="21">
        <v>300</v>
      </c>
      <c r="G234" s="123">
        <v>197.12</v>
      </c>
    </row>
    <row r="235" spans="1:10" ht="16.5" thickBot="1">
      <c r="A235" s="1"/>
      <c r="B235" s="47" t="s">
        <v>22</v>
      </c>
      <c r="C235" s="18">
        <v>10</v>
      </c>
      <c r="D235" s="18" t="s">
        <v>38</v>
      </c>
      <c r="E235" s="18"/>
      <c r="F235" s="24"/>
      <c r="G235" s="123">
        <f>G236</f>
        <v>12181.1</v>
      </c>
    </row>
    <row r="236" spans="1:10" ht="32.25" thickBot="1">
      <c r="A236" s="1"/>
      <c r="B236" s="44" t="s">
        <v>191</v>
      </c>
      <c r="C236" s="18" t="s">
        <v>54</v>
      </c>
      <c r="D236" s="18" t="s">
        <v>38</v>
      </c>
      <c r="E236" s="18" t="s">
        <v>36</v>
      </c>
      <c r="F236" s="24"/>
      <c r="G236" s="123">
        <f>G237</f>
        <v>12181.1</v>
      </c>
    </row>
    <row r="237" spans="1:10" ht="32.25" thickBot="1">
      <c r="A237" s="1"/>
      <c r="B237" s="27" t="s">
        <v>169</v>
      </c>
      <c r="C237" s="18" t="s">
        <v>54</v>
      </c>
      <c r="D237" s="18" t="s">
        <v>38</v>
      </c>
      <c r="E237" s="18" t="s">
        <v>79</v>
      </c>
      <c r="F237" s="24"/>
      <c r="G237" s="123">
        <f>G239+G241+G242+G243+G244+G245+G246</f>
        <v>12181.1</v>
      </c>
    </row>
    <row r="238" spans="1:10" ht="111" thickBot="1">
      <c r="A238" s="1"/>
      <c r="B238" s="27" t="s">
        <v>214</v>
      </c>
      <c r="C238" s="18" t="s">
        <v>54</v>
      </c>
      <c r="D238" s="18" t="s">
        <v>38</v>
      </c>
      <c r="E238" s="18" t="s">
        <v>215</v>
      </c>
      <c r="F238" s="24"/>
      <c r="G238" s="103">
        <f>G239</f>
        <v>95.1</v>
      </c>
    </row>
    <row r="239" spans="1:10" ht="111" thickBot="1">
      <c r="A239" s="1"/>
      <c r="B239" s="7" t="s">
        <v>108</v>
      </c>
      <c r="C239" s="14">
        <v>10</v>
      </c>
      <c r="D239" s="14" t="s">
        <v>38</v>
      </c>
      <c r="E239" s="13" t="s">
        <v>135</v>
      </c>
      <c r="F239" s="24">
        <v>300</v>
      </c>
      <c r="G239" s="104">
        <v>95.1</v>
      </c>
      <c r="H239" s="132">
        <v>10.1</v>
      </c>
    </row>
    <row r="240" spans="1:10" ht="32.25" thickBot="1">
      <c r="A240" s="1"/>
      <c r="B240" s="7" t="s">
        <v>216</v>
      </c>
      <c r="C240" s="14" t="s">
        <v>217</v>
      </c>
      <c r="D240" s="14" t="s">
        <v>38</v>
      </c>
      <c r="E240" s="13" t="s">
        <v>218</v>
      </c>
      <c r="F240" s="24"/>
      <c r="G240" s="103">
        <f>G241+G242+G243+G244+G245+G246</f>
        <v>12086</v>
      </c>
    </row>
    <row r="241" spans="1:9" ht="63.75" thickBot="1">
      <c r="A241" s="1"/>
      <c r="B241" s="7" t="s">
        <v>109</v>
      </c>
      <c r="C241" s="14">
        <v>10</v>
      </c>
      <c r="D241" s="14" t="s">
        <v>38</v>
      </c>
      <c r="E241" s="13" t="s">
        <v>110</v>
      </c>
      <c r="F241" s="24">
        <v>300</v>
      </c>
      <c r="G241" s="104">
        <v>154.19999999999999</v>
      </c>
      <c r="I241" s="136">
        <v>300</v>
      </c>
    </row>
    <row r="242" spans="1:9" ht="48" thickBot="1">
      <c r="A242" s="1"/>
      <c r="B242" s="9" t="s">
        <v>111</v>
      </c>
      <c r="C242" s="14">
        <v>10</v>
      </c>
      <c r="D242" s="14" t="s">
        <v>38</v>
      </c>
      <c r="E242" s="13" t="s">
        <v>112</v>
      </c>
      <c r="F242" s="24">
        <v>300</v>
      </c>
      <c r="G242" s="112">
        <v>3890.3</v>
      </c>
      <c r="H242" s="132">
        <v>708.3</v>
      </c>
    </row>
    <row r="243" spans="1:9" ht="63.75" thickBot="1">
      <c r="A243" s="1"/>
      <c r="B243" s="7" t="s">
        <v>113</v>
      </c>
      <c r="C243" s="14">
        <v>10</v>
      </c>
      <c r="D243" s="14" t="s">
        <v>38</v>
      </c>
      <c r="E243" s="13" t="s">
        <v>114</v>
      </c>
      <c r="F243" s="24">
        <v>300</v>
      </c>
      <c r="G243" s="104">
        <v>3983.9</v>
      </c>
      <c r="H243" s="132">
        <v>587.9</v>
      </c>
    </row>
    <row r="244" spans="1:9" ht="48" thickBot="1">
      <c r="A244" s="1"/>
      <c r="B244" s="9" t="s">
        <v>115</v>
      </c>
      <c r="C244" s="14">
        <v>10</v>
      </c>
      <c r="D244" s="14" t="s">
        <v>38</v>
      </c>
      <c r="E244" s="13" t="s">
        <v>116</v>
      </c>
      <c r="F244" s="24">
        <v>300</v>
      </c>
      <c r="G244" s="104">
        <v>4057.6</v>
      </c>
      <c r="I244" s="136">
        <v>1113.4000000000001</v>
      </c>
    </row>
    <row r="245" spans="1:9" ht="0.6" customHeight="1" thickBot="1">
      <c r="A245" s="1"/>
      <c r="B245" s="7" t="s">
        <v>117</v>
      </c>
      <c r="C245" s="14">
        <v>10</v>
      </c>
      <c r="D245" s="14" t="s">
        <v>38</v>
      </c>
      <c r="E245" s="13" t="s">
        <v>118</v>
      </c>
      <c r="F245" s="24">
        <v>300</v>
      </c>
      <c r="G245" s="123">
        <v>0</v>
      </c>
      <c r="I245" s="136">
        <v>8.9</v>
      </c>
    </row>
    <row r="246" spans="1:9" ht="28.9" hidden="1" customHeight="1" thickBot="1">
      <c r="A246" s="1"/>
      <c r="B246" s="9" t="s">
        <v>119</v>
      </c>
      <c r="C246" s="14">
        <v>10</v>
      </c>
      <c r="D246" s="14" t="s">
        <v>38</v>
      </c>
      <c r="E246" s="17" t="s">
        <v>120</v>
      </c>
      <c r="F246" s="24">
        <v>300</v>
      </c>
      <c r="G246" s="122"/>
    </row>
    <row r="247" spans="1:9" ht="16.5" thickBot="1">
      <c r="A247" s="1"/>
      <c r="B247" s="42" t="s">
        <v>428</v>
      </c>
      <c r="C247" s="14" t="s">
        <v>54</v>
      </c>
      <c r="D247" s="14" t="s">
        <v>43</v>
      </c>
      <c r="E247" s="17"/>
      <c r="F247" s="24"/>
      <c r="G247" s="122">
        <f>G248</f>
        <v>537.077</v>
      </c>
    </row>
    <row r="248" spans="1:9" ht="63.75" thickBot="1">
      <c r="A248" s="1"/>
      <c r="B248" s="70" t="s">
        <v>212</v>
      </c>
      <c r="C248" s="14" t="s">
        <v>54</v>
      </c>
      <c r="D248" s="14" t="s">
        <v>43</v>
      </c>
      <c r="E248" s="18" t="s">
        <v>40</v>
      </c>
      <c r="F248" s="24"/>
      <c r="G248" s="122">
        <f>G249</f>
        <v>537.077</v>
      </c>
    </row>
    <row r="249" spans="1:9" ht="63.75" thickBot="1">
      <c r="A249" s="1"/>
      <c r="B249" s="27" t="s">
        <v>390</v>
      </c>
      <c r="C249" s="14" t="s">
        <v>54</v>
      </c>
      <c r="D249" s="14" t="s">
        <v>43</v>
      </c>
      <c r="E249" s="17" t="s">
        <v>389</v>
      </c>
      <c r="F249" s="24"/>
      <c r="G249" s="122">
        <f>G250</f>
        <v>537.077</v>
      </c>
    </row>
    <row r="250" spans="1:9" ht="111" thickBot="1">
      <c r="A250" s="1"/>
      <c r="B250" s="24" t="s">
        <v>391</v>
      </c>
      <c r="C250" s="14" t="s">
        <v>54</v>
      </c>
      <c r="D250" s="14" t="s">
        <v>43</v>
      </c>
      <c r="E250" s="17" t="s">
        <v>387</v>
      </c>
      <c r="F250" s="24"/>
      <c r="G250" s="122">
        <f>G251+G252</f>
        <v>537.077</v>
      </c>
    </row>
    <row r="251" spans="1:9" ht="16.5" thickBot="1">
      <c r="A251" s="1"/>
      <c r="B251" s="193" t="s">
        <v>392</v>
      </c>
      <c r="C251" s="14" t="s">
        <v>54</v>
      </c>
      <c r="D251" s="14" t="s">
        <v>43</v>
      </c>
      <c r="E251" s="17" t="s">
        <v>420</v>
      </c>
      <c r="F251" s="24">
        <v>200</v>
      </c>
      <c r="G251" s="112">
        <v>367.67500000000001</v>
      </c>
      <c r="H251" s="132">
        <v>0.36699999999999999</v>
      </c>
    </row>
    <row r="252" spans="1:9" ht="16.5" thickBot="1">
      <c r="A252" s="1"/>
      <c r="B252" s="193" t="s">
        <v>392</v>
      </c>
      <c r="C252" s="14" t="s">
        <v>54</v>
      </c>
      <c r="D252" s="14" t="s">
        <v>43</v>
      </c>
      <c r="E252" s="13" t="s">
        <v>425</v>
      </c>
      <c r="F252" s="24">
        <v>200</v>
      </c>
      <c r="G252" s="112">
        <v>169.40199999999999</v>
      </c>
      <c r="H252" s="204">
        <v>0.21</v>
      </c>
    </row>
    <row r="253" spans="1:9" ht="16.5" thickBot="1">
      <c r="A253" s="36">
        <v>8</v>
      </c>
      <c r="B253" s="52" t="s">
        <v>23</v>
      </c>
      <c r="C253" s="16">
        <v>11</v>
      </c>
      <c r="D253" s="16"/>
      <c r="E253" s="16"/>
      <c r="F253" s="22"/>
      <c r="G253" s="125">
        <f>G254</f>
        <v>420</v>
      </c>
    </row>
    <row r="254" spans="1:9" ht="16.5" thickBot="1">
      <c r="A254" s="1"/>
      <c r="B254" s="42" t="s">
        <v>24</v>
      </c>
      <c r="C254" s="14">
        <v>11</v>
      </c>
      <c r="D254" s="14" t="s">
        <v>40</v>
      </c>
      <c r="E254" s="14"/>
      <c r="F254" s="24"/>
      <c r="G254" s="123">
        <f>G255</f>
        <v>420</v>
      </c>
    </row>
    <row r="255" spans="1:9" ht="48" thickBot="1">
      <c r="A255" s="1"/>
      <c r="B255" s="27" t="s">
        <v>219</v>
      </c>
      <c r="C255" s="14" t="s">
        <v>46</v>
      </c>
      <c r="D255" s="14" t="s">
        <v>40</v>
      </c>
      <c r="E255" s="14" t="s">
        <v>43</v>
      </c>
      <c r="F255" s="24"/>
      <c r="G255" s="123">
        <f>G256</f>
        <v>420</v>
      </c>
    </row>
    <row r="256" spans="1:9" ht="48" thickBot="1">
      <c r="A256" s="1"/>
      <c r="B256" s="27" t="s">
        <v>220</v>
      </c>
      <c r="C256" s="14" t="s">
        <v>46</v>
      </c>
      <c r="D256" s="14" t="s">
        <v>40</v>
      </c>
      <c r="E256" s="14" t="s">
        <v>121</v>
      </c>
      <c r="F256" s="24"/>
      <c r="G256" s="123">
        <f>G258+G257+G259</f>
        <v>420</v>
      </c>
    </row>
    <row r="257" spans="1:7" ht="95.25" thickBot="1">
      <c r="A257" s="1"/>
      <c r="B257" s="21" t="s">
        <v>188</v>
      </c>
      <c r="C257" s="14">
        <v>11</v>
      </c>
      <c r="D257" s="14" t="s">
        <v>40</v>
      </c>
      <c r="E257" s="13" t="s">
        <v>240</v>
      </c>
      <c r="F257" s="24">
        <v>100</v>
      </c>
      <c r="G257" s="123">
        <v>13.75</v>
      </c>
    </row>
    <row r="258" spans="1:7" ht="48" thickBot="1">
      <c r="A258" s="1"/>
      <c r="B258" s="7" t="s">
        <v>122</v>
      </c>
      <c r="C258" s="14">
        <v>11</v>
      </c>
      <c r="D258" s="14" t="s">
        <v>40</v>
      </c>
      <c r="E258" s="13" t="s">
        <v>240</v>
      </c>
      <c r="F258" s="24">
        <v>200</v>
      </c>
      <c r="G258" s="123">
        <v>405.69</v>
      </c>
    </row>
    <row r="259" spans="1:7" ht="32.25" thickBot="1">
      <c r="A259" s="1"/>
      <c r="B259" s="7" t="s">
        <v>190</v>
      </c>
      <c r="C259" s="14">
        <v>11</v>
      </c>
      <c r="D259" s="14" t="s">
        <v>40</v>
      </c>
      <c r="E259" s="13" t="s">
        <v>240</v>
      </c>
      <c r="F259" s="24">
        <v>800</v>
      </c>
      <c r="G259" s="123">
        <v>0.56000000000000005</v>
      </c>
    </row>
    <row r="260" spans="1:7" ht="32.25" thickBot="1">
      <c r="A260" s="36">
        <v>9</v>
      </c>
      <c r="B260" s="57" t="s">
        <v>15</v>
      </c>
      <c r="C260" s="154" t="s">
        <v>45</v>
      </c>
      <c r="D260" s="154"/>
      <c r="E260" s="155"/>
      <c r="F260" s="22"/>
      <c r="G260" s="129">
        <f>G261</f>
        <v>549</v>
      </c>
    </row>
    <row r="261" spans="1:7" ht="32.25" thickBot="1">
      <c r="A261" s="1"/>
      <c r="B261" s="42" t="s">
        <v>150</v>
      </c>
      <c r="C261" s="14">
        <v>13</v>
      </c>
      <c r="D261" s="29" t="s">
        <v>36</v>
      </c>
      <c r="E261" s="26"/>
      <c r="F261" s="21"/>
      <c r="G261" s="123">
        <f>G262</f>
        <v>549</v>
      </c>
    </row>
    <row r="262" spans="1:7" ht="113.45" customHeight="1" thickBot="1">
      <c r="A262" s="1"/>
      <c r="B262" s="27" t="s">
        <v>168</v>
      </c>
      <c r="C262" s="14" t="s">
        <v>45</v>
      </c>
      <c r="D262" s="29" t="s">
        <v>36</v>
      </c>
      <c r="E262" s="26">
        <v>11</v>
      </c>
      <c r="F262" s="21"/>
      <c r="G262" s="123">
        <f>G263</f>
        <v>549</v>
      </c>
    </row>
    <row r="263" spans="1:7" ht="32.25" thickBot="1">
      <c r="A263" s="1"/>
      <c r="B263" s="27" t="s">
        <v>170</v>
      </c>
      <c r="C263" s="14" t="s">
        <v>45</v>
      </c>
      <c r="D263" s="29" t="s">
        <v>36</v>
      </c>
      <c r="E263" s="26" t="s">
        <v>69</v>
      </c>
      <c r="F263" s="21"/>
      <c r="G263" s="123">
        <f>G265</f>
        <v>549</v>
      </c>
    </row>
    <row r="264" spans="1:7" ht="48" thickBot="1">
      <c r="A264" s="1"/>
      <c r="B264" s="27" t="s">
        <v>221</v>
      </c>
      <c r="C264" s="14" t="s">
        <v>45</v>
      </c>
      <c r="D264" s="29" t="s">
        <v>36</v>
      </c>
      <c r="E264" s="26" t="s">
        <v>222</v>
      </c>
      <c r="F264" s="21"/>
      <c r="G264" s="103">
        <f>G265</f>
        <v>549</v>
      </c>
    </row>
    <row r="265" spans="1:7" ht="48" thickBot="1">
      <c r="A265" s="1"/>
      <c r="B265" s="7" t="s">
        <v>71</v>
      </c>
      <c r="C265" s="14">
        <v>13</v>
      </c>
      <c r="D265" s="29" t="s">
        <v>36</v>
      </c>
      <c r="E265" s="25" t="s">
        <v>238</v>
      </c>
      <c r="F265" s="25" t="s">
        <v>70</v>
      </c>
      <c r="G265" s="123">
        <v>549</v>
      </c>
    </row>
    <row r="266" spans="1:7" ht="32.25" thickBot="1">
      <c r="A266" s="36">
        <v>10</v>
      </c>
      <c r="B266" s="52" t="s">
        <v>28</v>
      </c>
      <c r="C266" s="16">
        <v>14</v>
      </c>
      <c r="D266" s="16"/>
      <c r="E266" s="16"/>
      <c r="F266" s="22"/>
      <c r="G266" s="129">
        <f>G267+G273</f>
        <v>28968</v>
      </c>
    </row>
    <row r="267" spans="1:7" ht="48" thickBot="1">
      <c r="A267" s="1"/>
      <c r="B267" s="47" t="s">
        <v>29</v>
      </c>
      <c r="C267" s="18">
        <v>14</v>
      </c>
      <c r="D267" s="18" t="s">
        <v>36</v>
      </c>
      <c r="E267" s="18"/>
      <c r="F267" s="24"/>
      <c r="G267" s="123">
        <f>G268</f>
        <v>6479</v>
      </c>
    </row>
    <row r="268" spans="1:7" ht="126.75" thickBot="1">
      <c r="A268" s="1"/>
      <c r="B268" s="24" t="s">
        <v>168</v>
      </c>
      <c r="C268" s="18" t="s">
        <v>48</v>
      </c>
      <c r="D268" s="18" t="s">
        <v>36</v>
      </c>
      <c r="E268" s="18" t="s">
        <v>46</v>
      </c>
      <c r="F268" s="24"/>
      <c r="G268" s="123">
        <f>G269</f>
        <v>6479</v>
      </c>
    </row>
    <row r="269" spans="1:7" ht="95.25" thickBot="1">
      <c r="A269" s="1"/>
      <c r="B269" s="9" t="s">
        <v>209</v>
      </c>
      <c r="C269" s="18" t="s">
        <v>48</v>
      </c>
      <c r="D269" s="18" t="s">
        <v>36</v>
      </c>
      <c r="E269" s="18" t="s">
        <v>128</v>
      </c>
      <c r="F269" s="24"/>
      <c r="G269" s="123">
        <f>G270</f>
        <v>6479</v>
      </c>
    </row>
    <row r="270" spans="1:7" ht="48" thickBot="1">
      <c r="A270" s="1"/>
      <c r="B270" s="200" t="s">
        <v>223</v>
      </c>
      <c r="C270" s="18" t="s">
        <v>48</v>
      </c>
      <c r="D270" s="18" t="s">
        <v>36</v>
      </c>
      <c r="E270" s="18" t="s">
        <v>224</v>
      </c>
      <c r="F270" s="24"/>
      <c r="G270" s="103">
        <f>G272+G271</f>
        <v>6479</v>
      </c>
    </row>
    <row r="271" spans="1:7" ht="48" thickBot="1">
      <c r="A271" s="1"/>
      <c r="B271" s="7" t="s">
        <v>261</v>
      </c>
      <c r="C271" s="14">
        <v>14</v>
      </c>
      <c r="D271" s="14" t="s">
        <v>36</v>
      </c>
      <c r="E271" s="13" t="s">
        <v>260</v>
      </c>
      <c r="F271" s="24">
        <v>500</v>
      </c>
      <c r="G271" s="103">
        <v>3644</v>
      </c>
    </row>
    <row r="272" spans="1:7" ht="48" thickBot="1">
      <c r="A272" s="1"/>
      <c r="B272" s="7" t="s">
        <v>262</v>
      </c>
      <c r="C272" s="14">
        <v>14</v>
      </c>
      <c r="D272" s="14" t="s">
        <v>36</v>
      </c>
      <c r="E272" s="13" t="s">
        <v>130</v>
      </c>
      <c r="F272" s="24">
        <v>500</v>
      </c>
      <c r="G272" s="124">
        <v>2835</v>
      </c>
    </row>
    <row r="273" spans="1:7" ht="16.5" thickBot="1">
      <c r="A273" s="1"/>
      <c r="B273" s="43" t="s">
        <v>47</v>
      </c>
      <c r="C273" s="18" t="s">
        <v>48</v>
      </c>
      <c r="D273" s="18" t="s">
        <v>40</v>
      </c>
      <c r="E273" s="18"/>
      <c r="F273" s="24"/>
      <c r="G273" s="122">
        <f>G274</f>
        <v>22489</v>
      </c>
    </row>
    <row r="274" spans="1:7" ht="126.75" thickBot="1">
      <c r="A274" s="1"/>
      <c r="B274" s="24" t="s">
        <v>168</v>
      </c>
      <c r="C274" s="18" t="s">
        <v>48</v>
      </c>
      <c r="D274" s="18" t="s">
        <v>40</v>
      </c>
      <c r="E274" s="18" t="s">
        <v>46</v>
      </c>
      <c r="F274" s="24"/>
      <c r="G274" s="122">
        <f>G275</f>
        <v>22489</v>
      </c>
    </row>
    <row r="275" spans="1:7" ht="87" customHeight="1" thickBot="1">
      <c r="A275" s="1"/>
      <c r="B275" s="9" t="s">
        <v>209</v>
      </c>
      <c r="C275" s="18" t="s">
        <v>48</v>
      </c>
      <c r="D275" s="18" t="s">
        <v>40</v>
      </c>
      <c r="E275" s="18" t="s">
        <v>128</v>
      </c>
      <c r="F275" s="24"/>
      <c r="G275" s="122">
        <f>G277</f>
        <v>22489</v>
      </c>
    </row>
    <row r="276" spans="1:7" ht="48" thickBot="1">
      <c r="A276" s="1"/>
      <c r="B276" s="200" t="s">
        <v>225</v>
      </c>
      <c r="C276" s="18" t="s">
        <v>48</v>
      </c>
      <c r="D276" s="18" t="s">
        <v>40</v>
      </c>
      <c r="E276" s="18" t="s">
        <v>226</v>
      </c>
      <c r="F276" s="24"/>
      <c r="G276" s="122">
        <f>G277</f>
        <v>22489</v>
      </c>
    </row>
    <row r="277" spans="1:7" ht="46.15" customHeight="1" thickBot="1">
      <c r="A277" s="1"/>
      <c r="B277" s="8" t="s">
        <v>309</v>
      </c>
      <c r="C277" s="18" t="s">
        <v>48</v>
      </c>
      <c r="D277" s="18" t="s">
        <v>40</v>
      </c>
      <c r="E277" s="17" t="s">
        <v>131</v>
      </c>
      <c r="F277" s="24">
        <v>500</v>
      </c>
      <c r="G277" s="122">
        <v>22489</v>
      </c>
    </row>
    <row r="278" spans="1:7" ht="16.5" hidden="1" thickBot="1">
      <c r="A278" s="1"/>
      <c r="B278" s="52" t="s">
        <v>33</v>
      </c>
      <c r="C278" s="5">
        <v>99</v>
      </c>
      <c r="D278" s="5">
        <v>99</v>
      </c>
      <c r="E278" s="5"/>
      <c r="F278" s="23"/>
      <c r="G278" s="130"/>
    </row>
    <row r="279" spans="1:7">
      <c r="A279" s="2"/>
    </row>
    <row r="280" spans="1:7" ht="18.75">
      <c r="A280" s="3"/>
      <c r="B280" s="205" t="s">
        <v>429</v>
      </c>
      <c r="C280" s="206"/>
      <c r="D280" s="206"/>
      <c r="E280" s="206"/>
    </row>
    <row r="281" spans="1:7" ht="18.75">
      <c r="A281" s="3"/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4" right="0.23622047244094491" top="0.35433070866141736" bottom="0.3149606299212598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функционал</vt:lpstr>
      <vt:lpstr>Лист1</vt:lpstr>
      <vt:lpstr>февраль</vt:lpstr>
      <vt:lpstr>апрель</vt:lpstr>
      <vt:lpstr>МАЙ</vt:lpstr>
      <vt:lpstr>август нормализ</vt:lpstr>
      <vt:lpstr>август согл</vt:lpstr>
      <vt:lpstr>август исправлен</vt:lpstr>
      <vt:lpstr>декабрь</vt:lpstr>
      <vt:lpstr>для отчета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2018-03-16T06:44:20Z</cp:lastPrinted>
  <dcterms:created xsi:type="dcterms:W3CDTF">2012-04-12T07:59:00Z</dcterms:created>
  <dcterms:modified xsi:type="dcterms:W3CDTF">2018-04-27T09:53:08Z</dcterms:modified>
</cp:coreProperties>
</file>