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ведомственная 20-21г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H79" i="1"/>
  <c r="I22"/>
  <c r="I21"/>
  <c r="I20" s="1"/>
  <c r="H22"/>
  <c r="H21"/>
  <c r="H20" s="1"/>
  <c r="I144"/>
  <c r="I143" s="1"/>
  <c r="H144"/>
  <c r="H143" s="1"/>
  <c r="I28"/>
  <c r="H28"/>
  <c r="I117"/>
  <c r="I79"/>
  <c r="I59"/>
  <c r="I58" s="1"/>
  <c r="I57" s="1"/>
  <c r="I56" s="1"/>
  <c r="H59"/>
  <c r="H58" s="1"/>
  <c r="H57" s="1"/>
  <c r="H56" s="1"/>
  <c r="I121"/>
  <c r="I116" s="1"/>
  <c r="I115" s="1"/>
  <c r="I114" s="1"/>
  <c r="H121"/>
  <c r="H116" s="1"/>
  <c r="H115" s="1"/>
  <c r="H114" s="1"/>
  <c r="I215" l="1"/>
  <c r="I214" s="1"/>
  <c r="H215"/>
  <c r="H214" s="1"/>
  <c r="H185"/>
  <c r="H117"/>
  <c r="H108"/>
  <c r="I198"/>
  <c r="I197" s="1"/>
  <c r="I196" s="1"/>
  <c r="I195" s="1"/>
  <c r="I194" s="1"/>
  <c r="H198"/>
  <c r="H197" s="1"/>
  <c r="H196" s="1"/>
  <c r="H195" s="1"/>
  <c r="H194" s="1"/>
  <c r="I54" l="1"/>
  <c r="I53" s="1"/>
  <c r="H54"/>
  <c r="H53" s="1"/>
  <c r="I169"/>
  <c r="H169"/>
  <c r="H221"/>
  <c r="I221"/>
  <c r="H159"/>
  <c r="I159"/>
  <c r="H157"/>
  <c r="I157"/>
  <c r="H209"/>
  <c r="I209"/>
  <c r="H204"/>
  <c r="I204"/>
  <c r="I192"/>
  <c r="H192"/>
  <c r="H167"/>
  <c r="I167"/>
  <c r="I108"/>
  <c r="H101"/>
  <c r="I101"/>
  <c r="H39"/>
  <c r="I39"/>
  <c r="H36"/>
  <c r="I36"/>
  <c r="H33"/>
  <c r="I33"/>
  <c r="H92"/>
  <c r="H91" s="1"/>
  <c r="I92"/>
  <c r="I91" s="1"/>
  <c r="H87"/>
  <c r="H86" s="1"/>
  <c r="I87"/>
  <c r="I86" s="1"/>
  <c r="H50"/>
  <c r="I50"/>
  <c r="H220"/>
  <c r="H219" s="1"/>
  <c r="H218" s="1"/>
  <c r="I220"/>
  <c r="I219" s="1"/>
  <c r="I218" s="1"/>
  <c r="H213"/>
  <c r="H212" s="1"/>
  <c r="I213"/>
  <c r="I212" s="1"/>
  <c r="H208"/>
  <c r="H207" s="1"/>
  <c r="H206" s="1"/>
  <c r="I208"/>
  <c r="I207" s="1"/>
  <c r="I206" s="1"/>
  <c r="H203"/>
  <c r="H202" s="1"/>
  <c r="H201" s="1"/>
  <c r="H200" s="1"/>
  <c r="I203"/>
  <c r="I202" s="1"/>
  <c r="I201" s="1"/>
  <c r="I200" s="1"/>
  <c r="H184"/>
  <c r="H183" s="1"/>
  <c r="I185"/>
  <c r="I184" s="1"/>
  <c r="I183" s="1"/>
  <c r="H191"/>
  <c r="H190" s="1"/>
  <c r="H189" s="1"/>
  <c r="I191"/>
  <c r="I190" s="1"/>
  <c r="I189" s="1"/>
  <c r="H179"/>
  <c r="H178" s="1"/>
  <c r="H177" s="1"/>
  <c r="H176" s="1"/>
  <c r="I179"/>
  <c r="I178" s="1"/>
  <c r="I177" s="1"/>
  <c r="I176" s="1"/>
  <c r="H156"/>
  <c r="H155" s="1"/>
  <c r="H154" s="1"/>
  <c r="I156"/>
  <c r="I155" s="1"/>
  <c r="I154" s="1"/>
  <c r="H152"/>
  <c r="I152"/>
  <c r="H137"/>
  <c r="H136" s="1"/>
  <c r="I137"/>
  <c r="I136" s="1"/>
  <c r="H131"/>
  <c r="I131"/>
  <c r="H107"/>
  <c r="H106" s="1"/>
  <c r="H105" s="1"/>
  <c r="I107"/>
  <c r="I106" s="1"/>
  <c r="I105" s="1"/>
  <c r="H100"/>
  <c r="H99" s="1"/>
  <c r="H98" s="1"/>
  <c r="H97" s="1"/>
  <c r="I100"/>
  <c r="I99" s="1"/>
  <c r="I98" s="1"/>
  <c r="I97" s="1"/>
  <c r="H75"/>
  <c r="H74" s="1"/>
  <c r="H73" s="1"/>
  <c r="I75"/>
  <c r="I74" s="1"/>
  <c r="I73" s="1"/>
  <c r="H64"/>
  <c r="H63" s="1"/>
  <c r="I64"/>
  <c r="I63" s="1"/>
  <c r="H67"/>
  <c r="H66" s="1"/>
  <c r="I67"/>
  <c r="I66" s="1"/>
  <c r="H26"/>
  <c r="H25" s="1"/>
  <c r="H24" s="1"/>
  <c r="I26"/>
  <c r="I25" s="1"/>
  <c r="I24" s="1"/>
  <c r="H45"/>
  <c r="H44" s="1"/>
  <c r="I45"/>
  <c r="I44" s="1"/>
  <c r="I43" s="1"/>
  <c r="I42" s="1"/>
  <c r="H14"/>
  <c r="H13" s="1"/>
  <c r="H12" s="1"/>
  <c r="H11" s="1"/>
  <c r="H10" s="1"/>
  <c r="I14"/>
  <c r="I13" s="1"/>
  <c r="I12" s="1"/>
  <c r="I11" s="1"/>
  <c r="I10" s="1"/>
  <c r="H42" l="1"/>
  <c r="H43"/>
  <c r="H166"/>
  <c r="H165" s="1"/>
  <c r="H164" s="1"/>
  <c r="H163" s="1"/>
  <c r="I166"/>
  <c r="I165" s="1"/>
  <c r="I164" s="1"/>
  <c r="I163" s="1"/>
  <c r="H85"/>
  <c r="I49"/>
  <c r="H49"/>
  <c r="H48" s="1"/>
  <c r="H32"/>
  <c r="H31" s="1"/>
  <c r="H30" s="1"/>
  <c r="H19" s="1"/>
  <c r="I32"/>
  <c r="I31" s="1"/>
  <c r="I30" s="1"/>
  <c r="I19" s="1"/>
  <c r="I48"/>
  <c r="H211"/>
  <c r="I85"/>
  <c r="I211"/>
  <c r="H142"/>
  <c r="H141" s="1"/>
  <c r="H104" s="1"/>
  <c r="I72"/>
  <c r="I71" s="1"/>
  <c r="I62" s="1"/>
  <c r="I142"/>
  <c r="I141" s="1"/>
  <c r="I104" s="1"/>
  <c r="I182"/>
  <c r="H182"/>
  <c r="H72"/>
  <c r="H71" s="1"/>
  <c r="H62" s="1"/>
  <c r="H47" l="1"/>
  <c r="H18" s="1"/>
  <c r="H96"/>
  <c r="I47"/>
  <c r="I18" s="1"/>
  <c r="I181"/>
  <c r="H181"/>
  <c r="I96"/>
  <c r="I9" l="1"/>
  <c r="H9"/>
</calcChain>
</file>

<file path=xl/sharedStrings.xml><?xml version="1.0" encoding="utf-8"?>
<sst xmlns="http://schemas.openxmlformats.org/spreadsheetml/2006/main" count="766" uniqueCount="301">
  <si>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</si>
  <si>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</si>
  <si>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</si>
  <si>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</si>
  <si>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</si>
  <si>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</si>
  <si>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</si>
  <si>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</si>
  <si>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</si>
  <si>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</si>
  <si>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</si>
  <si>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</si>
  <si>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</si>
  <si>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Администрация Нижнедевицкого муниципального района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</si>
  <si>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</si>
  <si>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</si>
  <si>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</si>
  <si>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</si>
  <si>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</si>
  <si>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</si>
  <si>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</si>
  <si>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</si>
  <si>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</si>
  <si>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</si>
  <si>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</si>
  <si>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</si>
  <si>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</si>
  <si>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</si>
  <si>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</si>
  <si>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</si>
  <si>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</si>
  <si>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</si>
  <si>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</si>
  <si>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</si>
  <si>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</si>
  <si>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</si>
  <si>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</si>
  <si>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</si>
  <si>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</si>
  <si>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</si>
  <si>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</si>
  <si>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</si>
  <si>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</si>
  <si>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</si>
  <si>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</si>
  <si>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</si>
  <si>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</si>
  <si>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</si>
  <si>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</si>
  <si>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</si>
  <si>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</si>
  <si>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</si>
  <si>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</si>
  <si>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</si>
  <si>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</si>
  <si>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</si>
  <si>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</si>
  <si>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</si>
  <si>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</si>
  <si>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</si>
  <si>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</si>
  <si>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</si>
  <si>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</si>
  <si>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</si>
  <si>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</si>
  <si>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</si>
  <si>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</si>
  <si>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</si>
  <si>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</si>
  <si>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</si>
  <si>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</si>
  <si>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</si>
  <si>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</si>
  <si>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</si>
  <si>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</si>
  <si>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</si>
  <si>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</si>
  <si>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</si>
  <si>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</si>
  <si>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</si>
  <si>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</si>
  <si>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</si>
  <si>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</si>
  <si>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</si>
  <si>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</si>
  <si>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</si>
  <si>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</si>
  <si>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</si>
  <si>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</si>
  <si>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</si>
  <si>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</si>
  <si>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</si>
  <si>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</si>
  <si>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</si>
  <si>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</si>
  <si>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</si>
  <si>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</si>
  <si>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</si>
  <si>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</si>
  <si>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</si>
  <si>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</si>
  <si>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</si>
  <si>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</si>
  <si>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</si>
  <si>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</si>
  <si>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</si>
  <si>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Обеспечение выплат семьям опекунов на содержание подопечных детей (Социальное обеспечение и иные выплаты населению)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</si>
  <si>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</si>
  <si>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</si>
  <si>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</si>
  <si>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</si>
  <si>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</si>
  <si>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</si>
  <si>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</si>
  <si>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</si>
  <si>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</si>
  <si>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</si>
  <si>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</si>
  <si>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</si>
  <si>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</si>
  <si>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</si>
  <si>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</si>
  <si>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</si>
  <si>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</si>
  <si>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</si>
  <si>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</si>
  <si>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</si>
  <si>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</si>
  <si>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</si>
  <si>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</si>
  <si>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08 6 00 82010</t>
  </si>
  <si>
    <t>11 3 02 78090</t>
  </si>
  <si>
    <t>11 3 03 78470</t>
  </si>
  <si>
    <t>3.</t>
  </si>
  <si>
    <t xml:space="preserve">                                                                                                                                       ( тыс.руб.)  </t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</si>
  <si>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</si>
  <si>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</si>
  <si>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</si>
  <si>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Условно утвержденные расходы</t>
  </si>
  <si>
    <t>99</t>
  </si>
  <si>
    <t xml:space="preserve">04 1 02 </t>
  </si>
  <si>
    <t>04 1 01</t>
  </si>
  <si>
    <t>02 1 00 R0200</t>
  </si>
  <si>
    <t>08 7 00 R0180</t>
  </si>
  <si>
    <t>08 7 00 50180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</si>
  <si>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</si>
  <si>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</si>
  <si>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</si>
  <si>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</si>
  <si>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</si>
  <si>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</si>
  <si>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</si>
  <si>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</si>
  <si>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</si>
  <si>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</si>
  <si>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</si>
  <si>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</si>
  <si>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</si>
  <si>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</si>
  <si>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</si>
  <si>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</si>
  <si>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</si>
  <si>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</si>
  <si>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</si>
  <si>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</si>
  <si>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</si>
  <si>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</si>
  <si>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</si>
  <si>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</si>
  <si>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</si>
  <si>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</si>
  <si>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</si>
  <si>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</si>
  <si>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</si>
  <si>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</si>
  <si>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</si>
  <si>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Муниципальная программа "Обеспечение доступным и комфортным жильем и коммунальными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</si>
  <si>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</si>
  <si>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Улучшение жилищных условий молодых семей и граждан, проживающих и работающих в сельской местности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</si>
  <si>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</si>
  <si>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</si>
  <si>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</si>
  <si>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</si>
  <si>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</si>
  <si>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</si>
  <si>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</si>
  <si>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</si>
  <si>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</si>
  <si>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</si>
  <si>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</si>
  <si>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Основное мероприятие "Развитие  общего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</si>
  <si>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</si>
  <si>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</si>
  <si>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</si>
  <si>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</si>
  <si>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</si>
  <si>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</si>
  <si>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</si>
  <si>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</si>
  <si>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</si>
  <si>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</si>
  <si>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</si>
  <si>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</si>
  <si>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</si>
  <si>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"Обеспечение реализации муниципальной программы2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</si>
  <si>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</si>
  <si>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</si>
  <si>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</si>
  <si>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</si>
  <si>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</si>
  <si>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"Доплата к пенсиям муниципальных служащих"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</si>
  <si>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</si>
  <si>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</si>
  <si>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Основное мероприятие "Дотации на поддержку мер по обеспечению сбалансированности местных бюджетов"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</si>
  <si>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</si>
  <si>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</si>
  <si>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 "Мероприятия по организации отдыха и оздоровления детей и молодежи"</t>
  </si>
  <si>
    <t>Основное мероприятие "Финансовое  обеспечение выполнения других расходных обязательств"</t>
  </si>
  <si>
    <t>01 4 02</t>
  </si>
  <si>
    <t>11 1 04 87880</t>
  </si>
  <si>
    <t>03 1 00 81430</t>
  </si>
  <si>
    <t>06 1 00 80410</t>
  </si>
  <si>
    <t xml:space="preserve">07 2 00 88640 </t>
  </si>
  <si>
    <t>11 1 04 80570</t>
  </si>
  <si>
    <t>11 2 04 80470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</si>
  <si>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</si>
  <si>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</si>
  <si>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</si>
  <si>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Сумма</t>
  </si>
  <si>
    <t>Создание условий для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</si>
  <si>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(Закупка товаров, работ и услуг для муниципальных нужд)</t>
  </si>
  <si>
    <t>08 8</t>
  </si>
  <si>
    <t>08 8 00</t>
  </si>
  <si>
    <t>08 8 00 78800</t>
  </si>
  <si>
    <t>11 2  03</t>
  </si>
  <si>
    <t>Организация проведения оплачиваемых общественных работ (Межбюджетные трансферты)</t>
  </si>
  <si>
    <t>11 2 03 78340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</si>
  <si>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</si>
  <si>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</si>
  <si>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 xml:space="preserve">Основное мероприятие «Поддержка мер по обеспечению сбалансированности местных бюджетов"
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</si>
  <si>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</si>
  <si>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</si>
  <si>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</si>
  <si>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2020г.</t>
  </si>
  <si>
    <t>Основное мероприятие "Обеспечение учащихся общеобразовательных учреждений молочной продукцией"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</si>
  <si>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</si>
  <si>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</si>
  <si>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01 1 03 S8130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</si>
  <si>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</si>
  <si>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01 1 05 78320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</si>
  <si>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</si>
  <si>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01 1 05 88320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</si>
  <si>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</si>
  <si>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01 1 05 78410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</si>
  <si>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</si>
  <si>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</si>
  <si>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02 4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</si>
  <si>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</si>
  <si>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02 4 02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</si>
  <si>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</si>
  <si>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02 4 02 81290</t>
  </si>
  <si>
    <t>Мероприятия по развитию сети автомобильных дорог общего пользования местного значения(Иные межбюджетные трансферты)</t>
  </si>
  <si>
    <t>01 3 00 88310</t>
  </si>
  <si>
    <t>04 1 02 L5190</t>
  </si>
  <si>
    <t>01 1 03 00000</t>
  </si>
  <si>
    <t>Руководитель отдела финансов                                                          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</si>
  <si>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</si>
  <si>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</si>
  <si>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</si>
  <si>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</si>
  <si>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Ведомственная структура расходов бюджета  муниципального района на  плановый период 2020 и 2021 годов</t>
  </si>
  <si>
    <t>2021г.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</si>
  <si>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</si>
  <si>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</si>
  <si>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</si>
  <si>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</si>
  <si>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</si>
  <si>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</si>
  <si>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</si>
  <si>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08 7 00 L5670</t>
  </si>
  <si>
    <t>01 1 02 S1630</t>
  </si>
  <si>
    <t>11 2 03 78050</t>
  </si>
  <si>
    <t>11 2 03 S8041</t>
  </si>
  <si>
    <t>11 2 04 S8042</t>
  </si>
  <si>
    <t>11 2 03</t>
  </si>
  <si>
    <t>01 4 04 78541</t>
  </si>
  <si>
    <t>01 4 04 78542</t>
  </si>
  <si>
    <t>01 4 04 78543</t>
  </si>
  <si>
    <t>10 6</t>
  </si>
  <si>
    <t>10 6 00 82010</t>
  </si>
  <si>
    <t>10 5</t>
  </si>
  <si>
    <t>10 5 00 82020</t>
  </si>
  <si>
    <t>10 7</t>
  </si>
  <si>
    <t>10 7 00 80200</t>
  </si>
  <si>
    <t>Подпрограмма "Развитие физической культуры и  массового спорта  Нижнедевицкого  муниципального района "</t>
  </si>
  <si>
    <t xml:space="preserve">10 5 </t>
  </si>
  <si>
    <t>10 5 00 82010</t>
  </si>
  <si>
    <t xml:space="preserve">                                                                                                                                  Приложение № 8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</si>
  <si>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</si>
  <si>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районаа"</t>
  </si>
  <si>
    <t xml:space="preserve">к  решению    Совета  народных  депутатов 
Нижнедевицкого муниципального района 
                            от 25.12.2018 № 89
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</si>
</sst>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49" fontId="0" fillId="0" borderId="14" xfId="0" applyNumberFormat="1" applyBorder="1"/>
    <xf numFmtId="49" fontId="2" fillId="0" borderId="14" xfId="0" applyNumberFormat="1" applyFont="1" applyBorder="1"/>
    <xf numFmtId="0" fontId="2" fillId="0" borderId="6" xfId="0" applyFont="1" applyBorder="1" applyAlignment="1">
      <alignment horizontal="center"/>
    </xf>
    <xf numFmtId="0" fontId="2" fillId="0" borderId="2" xfId="0" applyFont="1" applyBorder="1"/>
    <xf numFmtId="4" fontId="2" fillId="0" borderId="6" xfId="0" applyNumberFormat="1" applyFont="1" applyBorder="1"/>
    <xf numFmtId="4" fontId="1" fillId="0" borderId="6" xfId="0" applyNumberFormat="1" applyFont="1" applyBorder="1"/>
    <xf numFmtId="4" fontId="2" fillId="0" borderId="6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2" fillId="0" borderId="5" xfId="0" applyNumberFormat="1" applyFont="1" applyBorder="1"/>
    <xf numFmtId="4" fontId="1" fillId="0" borderId="2" xfId="0" applyNumberFormat="1" applyFont="1" applyBorder="1" applyAlignment="1">
      <alignment horizontal="center" wrapText="1"/>
    </xf>
    <xf numFmtId="4" fontId="7" fillId="2" borderId="6" xfId="0" applyNumberFormat="1" applyFont="1" applyFill="1" applyBorder="1" applyAlignment="1">
      <alignment horizontal="center" wrapText="1"/>
    </xf>
    <xf numFmtId="4" fontId="0" fillId="0" borderId="0" xfId="0" applyNumberFormat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4" fontId="11" fillId="0" borderId="6" xfId="0" applyNumberFormat="1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4" fontId="1" fillId="0" borderId="15" xfId="0" applyNumberFormat="1" applyFont="1" applyBorder="1" applyAlignment="1">
      <alignment horizontal="center" wrapText="1"/>
    </xf>
    <xf numFmtId="0" fontId="1" fillId="0" borderId="16" xfId="0" applyFont="1" applyFill="1" applyBorder="1" applyAlignment="1">
      <alignment vertical="center" wrapText="1"/>
    </xf>
    <xf numFmtId="0" fontId="7" fillId="0" borderId="13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1" fillId="0" borderId="0" xfId="0" applyFont="1"/>
    <xf numFmtId="0" fontId="1" fillId="0" borderId="1" xfId="0" applyFont="1" applyFill="1" applyBorder="1" applyAlignment="1">
      <alignment horizontal="left" wrapText="1"/>
    </xf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" fontId="1" fillId="0" borderId="6" xfId="0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7" xfId="0" applyBorder="1"/>
    <xf numFmtId="0" fontId="0" fillId="0" borderId="0" xfId="0" applyBorder="1"/>
    <xf numFmtId="4" fontId="7" fillId="0" borderId="8" xfId="0" applyNumberFormat="1" applyFont="1" applyBorder="1" applyAlignment="1">
      <alignment horizontal="center" wrapText="1"/>
    </xf>
    <xf numFmtId="0" fontId="5" fillId="0" borderId="4" xfId="0" applyFont="1" applyBorder="1"/>
    <xf numFmtId="0" fontId="2" fillId="0" borderId="18" xfId="0" applyFont="1" applyBorder="1"/>
    <xf numFmtId="0" fontId="2" fillId="0" borderId="6" xfId="0" applyFont="1" applyBorder="1"/>
    <xf numFmtId="0" fontId="7" fillId="0" borderId="6" xfId="0" applyFont="1" applyBorder="1" applyAlignment="1">
      <alignment wrapText="1"/>
    </xf>
    <xf numFmtId="49" fontId="1" fillId="0" borderId="6" xfId="0" applyNumberFormat="1" applyFont="1" applyBorder="1" applyAlignment="1">
      <alignment horizontal="left" wrapText="1"/>
    </xf>
    <xf numFmtId="0" fontId="1" fillId="0" borderId="6" xfId="0" applyFont="1" applyBorder="1"/>
    <xf numFmtId="0" fontId="6" fillId="0" borderId="6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left" wrapText="1"/>
    </xf>
    <xf numFmtId="0" fontId="7" fillId="2" borderId="5" xfId="0" applyFont="1" applyFill="1" applyBorder="1" applyAlignment="1">
      <alignment horizontal="left" wrapText="1"/>
    </xf>
    <xf numFmtId="0" fontId="1" fillId="0" borderId="6" xfId="0" applyFont="1" applyBorder="1" applyAlignment="1">
      <alignment horizontal="justify" vertical="top" wrapText="1"/>
    </xf>
    <xf numFmtId="0" fontId="1" fillId="0" borderId="0" xfId="0" applyFont="1" applyAlignment="1">
      <alignment horizontal="center"/>
    </xf>
    <xf numFmtId="0" fontId="0" fillId="0" borderId="0" xfId="0" applyAlignment="1"/>
    <xf numFmtId="0" fontId="2" fillId="0" borderId="13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0" fillId="0" borderId="2" xfId="0" applyBorder="1"/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5"/>
  <sheetViews>
    <sheetView tabSelected="1" zoomScale="102" zoomScaleNormal="102" workbookViewId="0">
      <pane xSplit="2" ySplit="9" topLeftCell="C217" activePane="bottomRight" state="frozen"/>
      <selection pane="topRight" activeCell="C1" sqref="C1"/>
      <selection pane="bottomLeft" activeCell="A11" sqref="A11"/>
      <selection pane="bottomRight" activeCell="E3" sqref="E3:I3"/>
    </sheetView>
  </sheetViews>
  <sheetFormatPr defaultRowHeight="12.75"/>
  <cols>
    <col min="1" max="1" width="4" customWidth="1"/>
    <col min="2" max="2" width="46" customWidth="1"/>
    <col min="3" max="3" width="7" customWidth="1"/>
    <col min="4" max="4" width="5.5703125" style="6" customWidth="1"/>
    <col min="5" max="5" width="5" style="6" customWidth="1"/>
    <col min="6" max="6" width="14.85546875" style="6" customWidth="1"/>
    <col min="7" max="7" width="6.140625" customWidth="1"/>
    <col min="8" max="8" width="11.85546875" customWidth="1"/>
    <col min="9" max="9" width="12.28515625" customWidth="1"/>
  </cols>
  <sheetData>
    <row r="1" spans="1:9" ht="25.15" customHeight="1">
      <c r="A1" s="121" t="s">
        <v>297</v>
      </c>
      <c r="B1" s="121"/>
      <c r="C1" s="121"/>
      <c r="D1" s="121"/>
      <c r="E1" s="121"/>
      <c r="F1" s="121"/>
      <c r="G1" s="121"/>
      <c r="H1" s="122"/>
    </row>
    <row r="2" spans="1:9" ht="3" hidden="1" customHeight="1">
      <c r="A2" s="132"/>
      <c r="B2" s="132"/>
      <c r="C2" s="132"/>
      <c r="D2" s="132"/>
      <c r="E2" s="132"/>
      <c r="F2" s="132"/>
      <c r="G2" s="132"/>
    </row>
    <row r="3" spans="1:9" ht="69.599999999999994" customHeight="1">
      <c r="A3" s="14"/>
      <c r="B3" s="14"/>
      <c r="C3" s="14"/>
      <c r="D3" s="14"/>
      <c r="E3" s="126" t="s">
        <v>300</v>
      </c>
      <c r="F3" s="126"/>
      <c r="G3" s="126"/>
      <c r="H3" s="126"/>
      <c r="I3" s="126"/>
    </row>
    <row r="4" spans="1:9" ht="15" hidden="1" customHeight="1">
      <c r="A4" s="121"/>
      <c r="B4" s="121"/>
      <c r="C4" s="121"/>
      <c r="D4" s="121"/>
      <c r="E4" s="121"/>
      <c r="F4" s="121"/>
      <c r="G4" s="121"/>
    </row>
    <row r="5" spans="1:9" ht="36.6" customHeight="1">
      <c r="A5" s="127" t="s">
        <v>270</v>
      </c>
      <c r="B5" s="127"/>
      <c r="C5" s="127"/>
      <c r="D5" s="127"/>
      <c r="E5" s="127"/>
      <c r="F5" s="127"/>
      <c r="G5" s="127"/>
      <c r="H5" s="127"/>
      <c r="I5" s="127"/>
    </row>
    <row r="6" spans="1:9" ht="19.899999999999999" customHeight="1" thickBot="1">
      <c r="A6" s="125" t="s">
        <v>134</v>
      </c>
      <c r="B6" s="125"/>
      <c r="C6" s="125"/>
      <c r="D6" s="125"/>
      <c r="E6" s="125"/>
      <c r="F6" s="125"/>
      <c r="G6" s="125"/>
      <c r="H6" s="125"/>
      <c r="I6" s="125"/>
    </row>
    <row r="7" spans="1:9" ht="19.149999999999999" customHeight="1" thickBot="1">
      <c r="A7" s="133" t="s">
        <v>0</v>
      </c>
      <c r="B7" s="134" t="s">
        <v>1</v>
      </c>
      <c r="C7" s="134" t="s">
        <v>2</v>
      </c>
      <c r="D7" s="128" t="s">
        <v>3</v>
      </c>
      <c r="E7" s="128" t="s">
        <v>4</v>
      </c>
      <c r="F7" s="128" t="s">
        <v>5</v>
      </c>
      <c r="G7" s="130" t="s">
        <v>6</v>
      </c>
      <c r="H7" s="123" t="s">
        <v>228</v>
      </c>
      <c r="I7" s="124"/>
    </row>
    <row r="8" spans="1:9" ht="23.25" customHeight="1" thickBot="1">
      <c r="A8" s="129"/>
      <c r="B8" s="129"/>
      <c r="C8" s="129"/>
      <c r="D8" s="129"/>
      <c r="E8" s="129"/>
      <c r="F8" s="129"/>
      <c r="G8" s="131"/>
      <c r="H8" s="51" t="s">
        <v>243</v>
      </c>
      <c r="I8" s="51" t="s">
        <v>271</v>
      </c>
    </row>
    <row r="9" spans="1:9" ht="18.600000000000001" customHeight="1" thickBot="1">
      <c r="A9" s="2"/>
      <c r="B9" s="12" t="s">
        <v>7</v>
      </c>
      <c r="C9" s="1"/>
      <c r="D9" s="5"/>
      <c r="E9" s="5"/>
      <c r="F9" s="5"/>
      <c r="G9" s="101"/>
      <c r="H9" s="55">
        <f>H11+H18+H96+H181+H223</f>
        <v>287120.90000000002</v>
      </c>
      <c r="I9" s="55">
        <f>I11+I18+I96+I181+I223</f>
        <v>301251.50000000006</v>
      </c>
    </row>
    <row r="10" spans="1:9" ht="32.25" thickBot="1">
      <c r="A10" s="52" t="s">
        <v>8</v>
      </c>
      <c r="B10" s="81" t="s">
        <v>9</v>
      </c>
      <c r="C10" s="75">
        <v>910</v>
      </c>
      <c r="D10" s="76"/>
      <c r="E10" s="76"/>
      <c r="F10" s="76"/>
      <c r="G10" s="102"/>
      <c r="H10" s="80">
        <f t="shared" ref="H10:I13" si="0">H11</f>
        <v>612</v>
      </c>
      <c r="I10" s="82">
        <f t="shared" si="0"/>
        <v>612</v>
      </c>
    </row>
    <row r="11" spans="1:9" ht="25.15" customHeight="1" thickBot="1">
      <c r="A11" s="2"/>
      <c r="B11" s="37" t="s">
        <v>10</v>
      </c>
      <c r="C11" s="19">
        <v>910</v>
      </c>
      <c r="D11" s="20" t="s">
        <v>39</v>
      </c>
      <c r="E11" s="18"/>
      <c r="F11" s="18"/>
      <c r="G11" s="34"/>
      <c r="H11" s="57">
        <f t="shared" si="0"/>
        <v>612</v>
      </c>
      <c r="I11" s="57">
        <f t="shared" si="0"/>
        <v>612</v>
      </c>
    </row>
    <row r="12" spans="1:9" ht="64.150000000000006" customHeight="1" thickBot="1">
      <c r="A12" s="2"/>
      <c r="B12" s="38" t="s">
        <v>11</v>
      </c>
      <c r="C12" s="19">
        <v>910</v>
      </c>
      <c r="D12" s="20" t="s">
        <v>39</v>
      </c>
      <c r="E12" s="20" t="s">
        <v>40</v>
      </c>
      <c r="F12" s="22"/>
      <c r="G12" s="103"/>
      <c r="H12" s="66">
        <f t="shared" si="0"/>
        <v>612</v>
      </c>
      <c r="I12" s="66">
        <f t="shared" si="0"/>
        <v>612</v>
      </c>
    </row>
    <row r="13" spans="1:9" ht="49.9" customHeight="1" thickBot="1">
      <c r="A13" s="17"/>
      <c r="B13" s="9" t="s">
        <v>149</v>
      </c>
      <c r="C13" s="15">
        <v>910</v>
      </c>
      <c r="D13" s="16" t="s">
        <v>39</v>
      </c>
      <c r="E13" s="16" t="s">
        <v>40</v>
      </c>
      <c r="F13" s="15">
        <v>10</v>
      </c>
      <c r="G13" s="103"/>
      <c r="H13" s="58">
        <f t="shared" si="0"/>
        <v>612</v>
      </c>
      <c r="I13" s="58">
        <f t="shared" si="0"/>
        <v>612</v>
      </c>
    </row>
    <row r="14" spans="1:9" ht="48.6" customHeight="1" thickBot="1">
      <c r="A14" s="2"/>
      <c r="B14" s="9" t="s">
        <v>150</v>
      </c>
      <c r="C14" s="15">
        <v>910</v>
      </c>
      <c r="D14" s="16" t="s">
        <v>39</v>
      </c>
      <c r="E14" s="16" t="s">
        <v>40</v>
      </c>
      <c r="F14" s="15" t="s">
        <v>288</v>
      </c>
      <c r="G14" s="103"/>
      <c r="H14" s="58">
        <f t="shared" ref="H14:I14" si="1">H15+H16+H17</f>
        <v>612</v>
      </c>
      <c r="I14" s="58">
        <f t="shared" si="1"/>
        <v>612</v>
      </c>
    </row>
    <row r="15" spans="1:9" ht="129.6" customHeight="1" thickBot="1">
      <c r="A15" s="2"/>
      <c r="B15" s="23" t="s">
        <v>55</v>
      </c>
      <c r="C15" s="15">
        <v>910</v>
      </c>
      <c r="D15" s="16" t="s">
        <v>39</v>
      </c>
      <c r="E15" s="16" t="s">
        <v>40</v>
      </c>
      <c r="F15" s="21" t="s">
        <v>289</v>
      </c>
      <c r="G15" s="26">
        <v>100</v>
      </c>
      <c r="H15" s="54">
        <v>542</v>
      </c>
      <c r="I15" s="54">
        <v>542</v>
      </c>
    </row>
    <row r="16" spans="1:9" ht="63" customHeight="1" thickBot="1">
      <c r="A16" s="2"/>
      <c r="B16" s="7" t="s">
        <v>56</v>
      </c>
      <c r="C16" s="15">
        <v>910</v>
      </c>
      <c r="D16" s="16" t="s">
        <v>39</v>
      </c>
      <c r="E16" s="16" t="s">
        <v>40</v>
      </c>
      <c r="F16" s="21" t="s">
        <v>289</v>
      </c>
      <c r="G16" s="26">
        <v>200</v>
      </c>
      <c r="H16" s="54">
        <v>70</v>
      </c>
      <c r="I16" s="54">
        <v>70</v>
      </c>
    </row>
    <row r="17" spans="1:9" ht="63.6" hidden="1" customHeight="1" thickBot="1">
      <c r="A17" s="2"/>
      <c r="B17" s="7" t="s">
        <v>58</v>
      </c>
      <c r="C17" s="15">
        <v>910</v>
      </c>
      <c r="D17" s="16" t="s">
        <v>39</v>
      </c>
      <c r="E17" s="16" t="s">
        <v>40</v>
      </c>
      <c r="F17" s="21" t="s">
        <v>289</v>
      </c>
      <c r="G17" s="26">
        <v>800</v>
      </c>
      <c r="H17" s="54"/>
      <c r="I17" s="54"/>
    </row>
    <row r="18" spans="1:9" ht="32.25" thickBot="1">
      <c r="A18" s="52" t="s">
        <v>12</v>
      </c>
      <c r="B18" s="78" t="s">
        <v>13</v>
      </c>
      <c r="C18" s="75">
        <v>914</v>
      </c>
      <c r="D18" s="76"/>
      <c r="E18" s="76"/>
      <c r="F18" s="76"/>
      <c r="G18" s="102"/>
      <c r="H18" s="80">
        <f>H19+H42+H47+H71+H85</f>
        <v>75122</v>
      </c>
      <c r="I18" s="80">
        <f>I19+I42+I47+I71+I85</f>
        <v>78037.100000000006</v>
      </c>
    </row>
    <row r="19" spans="1:9" ht="25.15" customHeight="1" thickBot="1">
      <c r="A19" s="2"/>
      <c r="B19" s="37" t="s">
        <v>10</v>
      </c>
      <c r="C19" s="19">
        <v>914</v>
      </c>
      <c r="D19" s="20" t="s">
        <v>39</v>
      </c>
      <c r="E19" s="20"/>
      <c r="F19" s="20"/>
      <c r="G19" s="103"/>
      <c r="H19" s="56">
        <f>H24+H30+H28+H20</f>
        <v>18238</v>
      </c>
      <c r="I19" s="57">
        <f>I24+I30+I28+I20</f>
        <v>18239</v>
      </c>
    </row>
    <row r="20" spans="1:9" ht="51" customHeight="1" thickBot="1">
      <c r="A20" s="2"/>
      <c r="B20" s="44" t="s">
        <v>275</v>
      </c>
      <c r="C20" s="92">
        <v>914</v>
      </c>
      <c r="D20" s="20" t="s">
        <v>39</v>
      </c>
      <c r="E20" s="20" t="s">
        <v>43</v>
      </c>
      <c r="F20" s="98"/>
      <c r="G20" s="102"/>
      <c r="H20" s="56">
        <f t="shared" ref="H20:I22" si="2">H21</f>
        <v>2700</v>
      </c>
      <c r="I20" s="57">
        <f t="shared" si="2"/>
        <v>2700</v>
      </c>
    </row>
    <row r="21" spans="1:9" ht="53.45" customHeight="1" thickBot="1">
      <c r="A21" s="2"/>
      <c r="B21" s="69" t="s">
        <v>276</v>
      </c>
      <c r="C21" s="92">
        <v>914</v>
      </c>
      <c r="D21" s="20" t="s">
        <v>39</v>
      </c>
      <c r="E21" s="20" t="s">
        <v>43</v>
      </c>
      <c r="F21" s="99" t="s">
        <v>57</v>
      </c>
      <c r="G21" s="102"/>
      <c r="H21" s="56">
        <f t="shared" si="2"/>
        <v>2700</v>
      </c>
      <c r="I21" s="57">
        <f t="shared" si="2"/>
        <v>2700</v>
      </c>
    </row>
    <row r="22" spans="1:9" ht="52.9" customHeight="1" thickBot="1">
      <c r="A22" s="2"/>
      <c r="B22" s="37" t="s">
        <v>152</v>
      </c>
      <c r="C22" s="92">
        <v>914</v>
      </c>
      <c r="D22" s="20" t="s">
        <v>39</v>
      </c>
      <c r="E22" s="20" t="s">
        <v>43</v>
      </c>
      <c r="F22" s="99" t="s">
        <v>290</v>
      </c>
      <c r="G22" s="100"/>
      <c r="H22" s="56">
        <f t="shared" si="2"/>
        <v>2700</v>
      </c>
      <c r="I22" s="57">
        <f t="shared" si="2"/>
        <v>2700</v>
      </c>
    </row>
    <row r="23" spans="1:9" ht="46.15" customHeight="1" thickBot="1">
      <c r="A23" s="2"/>
      <c r="B23" s="23" t="s">
        <v>277</v>
      </c>
      <c r="C23" s="92">
        <v>914</v>
      </c>
      <c r="D23" s="20" t="s">
        <v>39</v>
      </c>
      <c r="E23" s="20" t="s">
        <v>43</v>
      </c>
      <c r="F23" s="99" t="s">
        <v>291</v>
      </c>
      <c r="G23" s="104">
        <v>100</v>
      </c>
      <c r="H23" s="56">
        <v>2700</v>
      </c>
      <c r="I23" s="57">
        <v>2700</v>
      </c>
    </row>
    <row r="24" spans="1:9" ht="79.5" thickBot="1">
      <c r="A24" s="116"/>
      <c r="B24" s="117" t="s">
        <v>14</v>
      </c>
      <c r="C24" s="36">
        <v>914</v>
      </c>
      <c r="D24" s="118" t="s">
        <v>39</v>
      </c>
      <c r="E24" s="118" t="s">
        <v>41</v>
      </c>
      <c r="F24" s="118"/>
      <c r="G24" s="103"/>
      <c r="H24" s="56">
        <f t="shared" ref="H24:I24" si="3">H25</f>
        <v>14356</v>
      </c>
      <c r="I24" s="57">
        <f t="shared" si="3"/>
        <v>14356</v>
      </c>
    </row>
    <row r="25" spans="1:9" ht="63.75" thickBot="1">
      <c r="A25" s="2"/>
      <c r="B25" s="69" t="s">
        <v>151</v>
      </c>
      <c r="C25" s="19">
        <v>914</v>
      </c>
      <c r="D25" s="20" t="s">
        <v>39</v>
      </c>
      <c r="E25" s="20" t="s">
        <v>41</v>
      </c>
      <c r="F25" s="20" t="s">
        <v>57</v>
      </c>
      <c r="G25" s="103"/>
      <c r="H25" s="56">
        <f t="shared" ref="H25:I26" si="4">H26</f>
        <v>14356</v>
      </c>
      <c r="I25" s="57">
        <f t="shared" si="4"/>
        <v>14356</v>
      </c>
    </row>
    <row r="26" spans="1:9" ht="48" thickBot="1">
      <c r="A26" s="2"/>
      <c r="B26" s="37" t="s">
        <v>152</v>
      </c>
      <c r="C26" s="19">
        <v>914</v>
      </c>
      <c r="D26" s="20" t="s">
        <v>39</v>
      </c>
      <c r="E26" s="20" t="s">
        <v>41</v>
      </c>
      <c r="F26" s="20" t="s">
        <v>295</v>
      </c>
      <c r="G26" s="103"/>
      <c r="H26" s="56">
        <f t="shared" si="4"/>
        <v>14356</v>
      </c>
      <c r="I26" s="57">
        <f t="shared" si="4"/>
        <v>14356</v>
      </c>
    </row>
    <row r="27" spans="1:9" ht="129" customHeight="1" thickBot="1">
      <c r="A27" s="2"/>
      <c r="B27" s="7" t="s">
        <v>55</v>
      </c>
      <c r="C27" s="19">
        <v>914</v>
      </c>
      <c r="D27" s="16" t="s">
        <v>39</v>
      </c>
      <c r="E27" s="16" t="s">
        <v>41</v>
      </c>
      <c r="F27" s="15" t="s">
        <v>296</v>
      </c>
      <c r="G27" s="26">
        <v>100</v>
      </c>
      <c r="H27" s="54">
        <v>14356</v>
      </c>
      <c r="I27" s="54">
        <v>14356</v>
      </c>
    </row>
    <row r="28" spans="1:9" ht="22.15" hidden="1" customHeight="1" thickBot="1">
      <c r="A28" s="2"/>
      <c r="B28" s="91" t="s">
        <v>266</v>
      </c>
      <c r="C28" s="92">
        <v>914</v>
      </c>
      <c r="D28" s="93" t="s">
        <v>39</v>
      </c>
      <c r="E28" s="90" t="s">
        <v>47</v>
      </c>
      <c r="F28" s="88"/>
      <c r="G28" s="105"/>
      <c r="H28" s="96">
        <f>H29</f>
        <v>0</v>
      </c>
      <c r="I28" s="96">
        <f>I29</f>
        <v>0</v>
      </c>
    </row>
    <row r="29" spans="1:9" ht="25.9" hidden="1" customHeight="1" thickBot="1">
      <c r="A29" s="2"/>
      <c r="B29" s="95" t="s">
        <v>267</v>
      </c>
      <c r="C29" s="92">
        <v>914</v>
      </c>
      <c r="D29" s="90" t="s">
        <v>39</v>
      </c>
      <c r="E29" s="90" t="s">
        <v>47</v>
      </c>
      <c r="F29" s="88" t="s">
        <v>268</v>
      </c>
      <c r="G29" s="105">
        <v>200</v>
      </c>
      <c r="H29" s="96"/>
      <c r="I29" s="96"/>
    </row>
    <row r="30" spans="1:9" ht="19.149999999999999" customHeight="1" thickBot="1">
      <c r="A30" s="2"/>
      <c r="B30" s="39" t="s">
        <v>53</v>
      </c>
      <c r="C30" s="19">
        <v>914</v>
      </c>
      <c r="D30" s="20" t="s">
        <v>39</v>
      </c>
      <c r="E30" s="20">
        <v>13</v>
      </c>
      <c r="F30" s="20"/>
      <c r="G30" s="84"/>
      <c r="H30" s="57">
        <f t="shared" ref="H30:I31" si="5">H31</f>
        <v>1182</v>
      </c>
      <c r="I30" s="57">
        <f t="shared" si="5"/>
        <v>1183</v>
      </c>
    </row>
    <row r="31" spans="1:9" ht="126" customHeight="1" thickBot="1">
      <c r="A31" s="2"/>
      <c r="B31" s="40" t="s">
        <v>298</v>
      </c>
      <c r="C31" s="19">
        <v>914</v>
      </c>
      <c r="D31" s="20" t="s">
        <v>39</v>
      </c>
      <c r="E31" s="20" t="s">
        <v>48</v>
      </c>
      <c r="F31" s="20" t="s">
        <v>49</v>
      </c>
      <c r="G31" s="84"/>
      <c r="H31" s="57">
        <f t="shared" si="5"/>
        <v>1182</v>
      </c>
      <c r="I31" s="57">
        <f t="shared" si="5"/>
        <v>1183</v>
      </c>
    </row>
    <row r="32" spans="1:9" ht="65.45" customHeight="1" thickBot="1">
      <c r="A32" s="2"/>
      <c r="B32" s="37" t="s">
        <v>154</v>
      </c>
      <c r="C32" s="19">
        <v>914</v>
      </c>
      <c r="D32" s="20" t="s">
        <v>39</v>
      </c>
      <c r="E32" s="20" t="s">
        <v>48</v>
      </c>
      <c r="F32" s="20" t="s">
        <v>59</v>
      </c>
      <c r="G32" s="84"/>
      <c r="H32" s="56">
        <f>H33+H36+H39</f>
        <v>1182</v>
      </c>
      <c r="I32" s="57">
        <f>I33+I36+I39</f>
        <v>1183</v>
      </c>
    </row>
    <row r="33" spans="1:9" ht="99" customHeight="1" thickBot="1">
      <c r="A33" s="2"/>
      <c r="B33" s="70" t="s">
        <v>155</v>
      </c>
      <c r="C33" s="19">
        <v>914</v>
      </c>
      <c r="D33" s="20" t="s">
        <v>39</v>
      </c>
      <c r="E33" s="20" t="s">
        <v>48</v>
      </c>
      <c r="F33" s="20" t="s">
        <v>156</v>
      </c>
      <c r="G33" s="84"/>
      <c r="H33" s="56">
        <f t="shared" ref="H33:I33" si="6">H34+H35</f>
        <v>413</v>
      </c>
      <c r="I33" s="57">
        <f t="shared" si="6"/>
        <v>413</v>
      </c>
    </row>
    <row r="34" spans="1:9" ht="130.9" customHeight="1" thickBot="1">
      <c r="A34" s="2"/>
      <c r="B34" s="9" t="s">
        <v>60</v>
      </c>
      <c r="C34" s="19">
        <v>914</v>
      </c>
      <c r="D34" s="16" t="s">
        <v>39</v>
      </c>
      <c r="E34" s="16">
        <v>13</v>
      </c>
      <c r="F34" s="15" t="s">
        <v>272</v>
      </c>
      <c r="G34" s="26">
        <v>100</v>
      </c>
      <c r="H34" s="63">
        <v>390</v>
      </c>
      <c r="I34" s="63">
        <v>390</v>
      </c>
    </row>
    <row r="35" spans="1:9" ht="79.900000000000006" customHeight="1" thickBot="1">
      <c r="A35" s="2"/>
      <c r="B35" s="7" t="s">
        <v>61</v>
      </c>
      <c r="C35" s="19">
        <v>914</v>
      </c>
      <c r="D35" s="20" t="s">
        <v>39</v>
      </c>
      <c r="E35" s="16">
        <v>13</v>
      </c>
      <c r="F35" s="15" t="s">
        <v>272</v>
      </c>
      <c r="G35" s="26">
        <v>200</v>
      </c>
      <c r="H35" s="63">
        <v>23</v>
      </c>
      <c r="I35" s="63">
        <v>23</v>
      </c>
    </row>
    <row r="36" spans="1:9" ht="58.9" customHeight="1" thickBot="1">
      <c r="A36" s="2"/>
      <c r="B36" s="23" t="s">
        <v>157</v>
      </c>
      <c r="C36" s="19">
        <v>914</v>
      </c>
      <c r="D36" s="20" t="s">
        <v>158</v>
      </c>
      <c r="E36" s="16" t="s">
        <v>48</v>
      </c>
      <c r="F36" s="15" t="s">
        <v>159</v>
      </c>
      <c r="G36" s="26"/>
      <c r="H36" s="56">
        <f t="shared" ref="H36:I36" si="7">H37+H38</f>
        <v>405</v>
      </c>
      <c r="I36" s="57">
        <f t="shared" si="7"/>
        <v>406</v>
      </c>
    </row>
    <row r="37" spans="1:9" ht="169.15" customHeight="1" thickBot="1">
      <c r="A37" s="116"/>
      <c r="B37" s="9" t="s">
        <v>62</v>
      </c>
      <c r="C37" s="36">
        <v>914</v>
      </c>
      <c r="D37" s="118" t="s">
        <v>39</v>
      </c>
      <c r="E37" s="31" t="s">
        <v>48</v>
      </c>
      <c r="F37" s="32" t="s">
        <v>131</v>
      </c>
      <c r="G37" s="26">
        <v>100</v>
      </c>
      <c r="H37" s="63">
        <v>370</v>
      </c>
      <c r="I37" s="63">
        <v>370</v>
      </c>
    </row>
    <row r="38" spans="1:9" ht="114.6" customHeight="1" thickBot="1">
      <c r="A38" s="2"/>
      <c r="B38" s="9" t="s">
        <v>63</v>
      </c>
      <c r="C38" s="19">
        <v>914</v>
      </c>
      <c r="D38" s="20" t="s">
        <v>39</v>
      </c>
      <c r="E38" s="16" t="s">
        <v>48</v>
      </c>
      <c r="F38" s="15" t="s">
        <v>131</v>
      </c>
      <c r="G38" s="26">
        <v>200</v>
      </c>
      <c r="H38" s="63">
        <v>35</v>
      </c>
      <c r="I38" s="63">
        <v>36</v>
      </c>
    </row>
    <row r="39" spans="1:9" ht="48.6" customHeight="1" thickBot="1">
      <c r="A39" s="2"/>
      <c r="B39" s="9" t="s">
        <v>160</v>
      </c>
      <c r="C39" s="19">
        <v>914</v>
      </c>
      <c r="D39" s="20" t="s">
        <v>39</v>
      </c>
      <c r="E39" s="16" t="s">
        <v>48</v>
      </c>
      <c r="F39" s="15" t="s">
        <v>161</v>
      </c>
      <c r="G39" s="26"/>
      <c r="H39" s="57">
        <f t="shared" ref="H39:I39" si="8">H40+H41</f>
        <v>364</v>
      </c>
      <c r="I39" s="57">
        <f t="shared" si="8"/>
        <v>364</v>
      </c>
    </row>
    <row r="40" spans="1:9" ht="128.44999999999999" customHeight="1" thickBot="1">
      <c r="A40" s="2"/>
      <c r="B40" s="9" t="s">
        <v>64</v>
      </c>
      <c r="C40" s="19">
        <v>914</v>
      </c>
      <c r="D40" s="16" t="s">
        <v>39</v>
      </c>
      <c r="E40" s="16" t="s">
        <v>48</v>
      </c>
      <c r="F40" s="15" t="s">
        <v>132</v>
      </c>
      <c r="G40" s="26">
        <v>100</v>
      </c>
      <c r="H40" s="63">
        <v>364</v>
      </c>
      <c r="I40" s="63">
        <v>364</v>
      </c>
    </row>
    <row r="41" spans="1:9" ht="80.45" hidden="1" customHeight="1" thickBot="1">
      <c r="A41" s="2"/>
      <c r="B41" s="9" t="s">
        <v>65</v>
      </c>
      <c r="C41" s="19">
        <v>914</v>
      </c>
      <c r="D41" s="16" t="s">
        <v>39</v>
      </c>
      <c r="E41" s="16" t="s">
        <v>48</v>
      </c>
      <c r="F41" s="15" t="s">
        <v>132</v>
      </c>
      <c r="G41" s="26">
        <v>200</v>
      </c>
      <c r="H41" s="63"/>
      <c r="I41" s="63"/>
    </row>
    <row r="42" spans="1:9" ht="32.25" thickBot="1">
      <c r="A42" s="2"/>
      <c r="B42" s="37" t="s">
        <v>15</v>
      </c>
      <c r="C42" s="19">
        <v>914</v>
      </c>
      <c r="D42" s="20" t="s">
        <v>40</v>
      </c>
      <c r="E42" s="20"/>
      <c r="F42" s="20"/>
      <c r="G42" s="84"/>
      <c r="H42" s="57">
        <f t="shared" ref="H42:I42" si="9">H43</f>
        <v>100</v>
      </c>
      <c r="I42" s="57">
        <f t="shared" si="9"/>
        <v>100</v>
      </c>
    </row>
    <row r="43" spans="1:9" ht="54" customHeight="1" thickBot="1">
      <c r="A43" s="2"/>
      <c r="B43" s="39" t="s">
        <v>16</v>
      </c>
      <c r="C43" s="19">
        <v>914</v>
      </c>
      <c r="D43" s="20" t="s">
        <v>40</v>
      </c>
      <c r="E43" s="20" t="s">
        <v>42</v>
      </c>
      <c r="F43" s="20"/>
      <c r="G43" s="84"/>
      <c r="H43" s="57">
        <f t="shared" ref="H43:I45" si="10">H44</f>
        <v>100</v>
      </c>
      <c r="I43" s="57">
        <f t="shared" si="10"/>
        <v>100</v>
      </c>
    </row>
    <row r="44" spans="1:9" ht="92.45" customHeight="1" thickBot="1">
      <c r="A44" s="2"/>
      <c r="B44" s="37" t="s">
        <v>162</v>
      </c>
      <c r="C44" s="19">
        <v>914</v>
      </c>
      <c r="D44" s="20" t="s">
        <v>40</v>
      </c>
      <c r="E44" s="20" t="s">
        <v>42</v>
      </c>
      <c r="F44" s="20" t="s">
        <v>40</v>
      </c>
      <c r="G44" s="84"/>
      <c r="H44" s="57">
        <f t="shared" si="10"/>
        <v>100</v>
      </c>
      <c r="I44" s="57">
        <f t="shared" si="10"/>
        <v>100</v>
      </c>
    </row>
    <row r="45" spans="1:9" ht="48" customHeight="1" thickBot="1">
      <c r="A45" s="2"/>
      <c r="B45" s="41" t="s">
        <v>163</v>
      </c>
      <c r="C45" s="19">
        <v>914</v>
      </c>
      <c r="D45" s="20" t="s">
        <v>40</v>
      </c>
      <c r="E45" s="20" t="s">
        <v>42</v>
      </c>
      <c r="F45" s="20" t="s">
        <v>74</v>
      </c>
      <c r="G45" s="84"/>
      <c r="H45" s="57">
        <f t="shared" si="10"/>
        <v>100</v>
      </c>
      <c r="I45" s="57">
        <f t="shared" si="10"/>
        <v>100</v>
      </c>
    </row>
    <row r="46" spans="1:9" ht="46.9" customHeight="1" thickBot="1">
      <c r="A46" s="2"/>
      <c r="B46" s="9" t="s">
        <v>66</v>
      </c>
      <c r="C46" s="19">
        <v>914</v>
      </c>
      <c r="D46" s="20" t="s">
        <v>40</v>
      </c>
      <c r="E46" s="20" t="s">
        <v>42</v>
      </c>
      <c r="F46" s="19" t="s">
        <v>220</v>
      </c>
      <c r="G46" s="26">
        <v>200</v>
      </c>
      <c r="H46" s="63">
        <v>100</v>
      </c>
      <c r="I46" s="54">
        <v>100</v>
      </c>
    </row>
    <row r="47" spans="1:9" ht="24" customHeight="1" thickBot="1">
      <c r="A47" s="2"/>
      <c r="B47" s="27" t="s">
        <v>17</v>
      </c>
      <c r="C47" s="19">
        <v>914</v>
      </c>
      <c r="D47" s="16" t="s">
        <v>41</v>
      </c>
      <c r="E47" s="16"/>
      <c r="F47" s="16"/>
      <c r="G47" s="26"/>
      <c r="H47" s="59">
        <f>H48+H56+H62</f>
        <v>34286</v>
      </c>
      <c r="I47" s="59">
        <f>I48+I56+I62</f>
        <v>35150.1</v>
      </c>
    </row>
    <row r="48" spans="1:9" ht="24" customHeight="1" thickBot="1">
      <c r="A48" s="2"/>
      <c r="B48" s="44" t="s">
        <v>38</v>
      </c>
      <c r="C48" s="19">
        <v>914</v>
      </c>
      <c r="D48" s="20" t="s">
        <v>41</v>
      </c>
      <c r="E48" s="20" t="s">
        <v>47</v>
      </c>
      <c r="F48" s="20"/>
      <c r="G48" s="84"/>
      <c r="H48" s="59">
        <f t="shared" ref="H48:I48" si="11">H49</f>
        <v>2336</v>
      </c>
      <c r="I48" s="59">
        <f t="shared" si="11"/>
        <v>2332.1</v>
      </c>
    </row>
    <row r="49" spans="1:9" ht="45" customHeight="1" thickBot="1">
      <c r="A49" s="2"/>
      <c r="B49" s="45" t="s">
        <v>164</v>
      </c>
      <c r="C49" s="19">
        <v>914</v>
      </c>
      <c r="D49" s="20" t="s">
        <v>41</v>
      </c>
      <c r="E49" s="20" t="s">
        <v>47</v>
      </c>
      <c r="F49" s="20" t="s">
        <v>44</v>
      </c>
      <c r="G49" s="84"/>
      <c r="H49" s="59">
        <f>H50+H53</f>
        <v>2336</v>
      </c>
      <c r="I49" s="59">
        <f>I50+I53</f>
        <v>2332.1</v>
      </c>
    </row>
    <row r="50" spans="1:9" ht="66.599999999999994" customHeight="1" thickBot="1">
      <c r="A50" s="2"/>
      <c r="B50" s="72" t="s">
        <v>225</v>
      </c>
      <c r="C50" s="19">
        <v>914</v>
      </c>
      <c r="D50" s="20" t="s">
        <v>41</v>
      </c>
      <c r="E50" s="20" t="s">
        <v>47</v>
      </c>
      <c r="F50" s="20" t="s">
        <v>129</v>
      </c>
      <c r="G50" s="84"/>
      <c r="H50" s="59">
        <f t="shared" ref="H50:I50" si="12">H51+H52</f>
        <v>2324</v>
      </c>
      <c r="I50" s="59">
        <f t="shared" si="12"/>
        <v>2324</v>
      </c>
    </row>
    <row r="51" spans="1:9" ht="125.45" customHeight="1" thickBot="1">
      <c r="A51" s="2"/>
      <c r="B51" s="94" t="s">
        <v>226</v>
      </c>
      <c r="C51" s="19">
        <v>914</v>
      </c>
      <c r="D51" s="16" t="s">
        <v>41</v>
      </c>
      <c r="E51" s="16" t="s">
        <v>47</v>
      </c>
      <c r="F51" s="15" t="s">
        <v>130</v>
      </c>
      <c r="G51" s="26">
        <v>100</v>
      </c>
      <c r="H51" s="58">
        <v>2174</v>
      </c>
      <c r="I51" s="58">
        <v>2174</v>
      </c>
    </row>
    <row r="52" spans="1:9" ht="82.9" customHeight="1" thickBot="1">
      <c r="A52" s="116"/>
      <c r="B52" s="94" t="s">
        <v>227</v>
      </c>
      <c r="C52" s="36">
        <v>914</v>
      </c>
      <c r="D52" s="31" t="s">
        <v>41</v>
      </c>
      <c r="E52" s="31" t="s">
        <v>47</v>
      </c>
      <c r="F52" s="32" t="s">
        <v>130</v>
      </c>
      <c r="G52" s="26">
        <v>200</v>
      </c>
      <c r="H52" s="59">
        <v>150</v>
      </c>
      <c r="I52" s="59">
        <v>150</v>
      </c>
    </row>
    <row r="53" spans="1:9" ht="49.15" customHeight="1" thickBot="1">
      <c r="A53" s="2"/>
      <c r="B53" s="73" t="s">
        <v>240</v>
      </c>
      <c r="C53" s="19">
        <v>914</v>
      </c>
      <c r="D53" s="16" t="s">
        <v>41</v>
      </c>
      <c r="E53" s="16" t="s">
        <v>47</v>
      </c>
      <c r="F53" s="15" t="s">
        <v>231</v>
      </c>
      <c r="G53" s="26"/>
      <c r="H53" s="58">
        <f>H54</f>
        <v>12</v>
      </c>
      <c r="I53" s="58">
        <f>I54</f>
        <v>8.1</v>
      </c>
    </row>
    <row r="54" spans="1:9" ht="44.45" customHeight="1" thickBot="1">
      <c r="A54" s="2"/>
      <c r="B54" s="86" t="s">
        <v>241</v>
      </c>
      <c r="C54" s="19">
        <v>914</v>
      </c>
      <c r="D54" s="16" t="s">
        <v>41</v>
      </c>
      <c r="E54" s="16" t="s">
        <v>47</v>
      </c>
      <c r="F54" s="15" t="s">
        <v>232</v>
      </c>
      <c r="G54" s="26"/>
      <c r="H54" s="58">
        <f>H55</f>
        <v>12</v>
      </c>
      <c r="I54" s="58">
        <f>I55</f>
        <v>8.1</v>
      </c>
    </row>
    <row r="55" spans="1:9" ht="53.45" customHeight="1" thickBot="1">
      <c r="A55" s="2"/>
      <c r="B55" s="73" t="s">
        <v>242</v>
      </c>
      <c r="C55" s="19">
        <v>914</v>
      </c>
      <c r="D55" s="16" t="s">
        <v>41</v>
      </c>
      <c r="E55" s="16" t="s">
        <v>47</v>
      </c>
      <c r="F55" s="15" t="s">
        <v>233</v>
      </c>
      <c r="G55" s="26">
        <v>200</v>
      </c>
      <c r="H55" s="58">
        <v>12</v>
      </c>
      <c r="I55" s="58">
        <v>8.1</v>
      </c>
    </row>
    <row r="56" spans="1:9" ht="22.9" customHeight="1" thickBot="1">
      <c r="A56" s="2"/>
      <c r="B56" s="27" t="s">
        <v>165</v>
      </c>
      <c r="C56" s="19">
        <v>914</v>
      </c>
      <c r="D56" s="16" t="s">
        <v>41</v>
      </c>
      <c r="E56" s="16" t="s">
        <v>42</v>
      </c>
      <c r="F56" s="16"/>
      <c r="G56" s="26"/>
      <c r="H56" s="59">
        <f t="shared" ref="H56:I59" si="13">H57</f>
        <v>21580</v>
      </c>
      <c r="I56" s="59">
        <f t="shared" si="13"/>
        <v>22418</v>
      </c>
    </row>
    <row r="57" spans="1:9" ht="22.9" customHeight="1" thickBot="1">
      <c r="A57" s="2"/>
      <c r="B57" s="37" t="s">
        <v>254</v>
      </c>
      <c r="C57" s="19">
        <v>914</v>
      </c>
      <c r="D57" s="16" t="s">
        <v>41</v>
      </c>
      <c r="E57" s="16" t="s">
        <v>42</v>
      </c>
      <c r="F57" s="16" t="s">
        <v>43</v>
      </c>
      <c r="G57" s="26"/>
      <c r="H57" s="59">
        <f t="shared" si="13"/>
        <v>21580</v>
      </c>
      <c r="I57" s="59">
        <f t="shared" si="13"/>
        <v>22418</v>
      </c>
    </row>
    <row r="58" spans="1:9" ht="49.9" customHeight="1" thickBot="1">
      <c r="A58" s="2"/>
      <c r="B58" s="27" t="s">
        <v>255</v>
      </c>
      <c r="C58" s="19">
        <v>914</v>
      </c>
      <c r="D58" s="16" t="s">
        <v>41</v>
      </c>
      <c r="E58" s="16" t="s">
        <v>42</v>
      </c>
      <c r="F58" s="90" t="s">
        <v>256</v>
      </c>
      <c r="G58" s="26"/>
      <c r="H58" s="59">
        <f t="shared" si="13"/>
        <v>21580</v>
      </c>
      <c r="I58" s="59">
        <f t="shared" si="13"/>
        <v>22418</v>
      </c>
    </row>
    <row r="59" spans="1:9" ht="64.150000000000006" customHeight="1" thickBot="1">
      <c r="A59" s="2"/>
      <c r="B59" s="27" t="s">
        <v>257</v>
      </c>
      <c r="C59" s="19">
        <v>914</v>
      </c>
      <c r="D59" s="16" t="s">
        <v>41</v>
      </c>
      <c r="E59" s="16" t="s">
        <v>42</v>
      </c>
      <c r="F59" s="90" t="s">
        <v>258</v>
      </c>
      <c r="G59" s="26"/>
      <c r="H59" s="59">
        <f t="shared" si="13"/>
        <v>21580</v>
      </c>
      <c r="I59" s="59">
        <f t="shared" si="13"/>
        <v>22418</v>
      </c>
    </row>
    <row r="60" spans="1:9" ht="49.15" customHeight="1" thickBot="1">
      <c r="A60" s="2"/>
      <c r="B60" s="27" t="s">
        <v>259</v>
      </c>
      <c r="C60" s="19">
        <v>914</v>
      </c>
      <c r="D60" s="16" t="s">
        <v>41</v>
      </c>
      <c r="E60" s="16" t="s">
        <v>42</v>
      </c>
      <c r="F60" s="90" t="s">
        <v>260</v>
      </c>
      <c r="G60" s="26">
        <v>200</v>
      </c>
      <c r="H60" s="59">
        <v>21580</v>
      </c>
      <c r="I60" s="59">
        <v>22418</v>
      </c>
    </row>
    <row r="61" spans="1:9" ht="49.15" hidden="1" customHeight="1" thickBot="1">
      <c r="A61" s="2"/>
      <c r="B61" s="27" t="s">
        <v>261</v>
      </c>
      <c r="C61" s="19">
        <v>914</v>
      </c>
      <c r="D61" s="16" t="s">
        <v>41</v>
      </c>
      <c r="E61" s="16" t="s">
        <v>42</v>
      </c>
      <c r="F61" s="90" t="s">
        <v>260</v>
      </c>
      <c r="G61" s="26">
        <v>500</v>
      </c>
      <c r="H61" s="59"/>
      <c r="I61" s="59"/>
    </row>
    <row r="62" spans="1:9" ht="33.6" customHeight="1" thickBot="1">
      <c r="A62" s="2"/>
      <c r="B62" s="35" t="s">
        <v>18</v>
      </c>
      <c r="C62" s="19">
        <v>914</v>
      </c>
      <c r="D62" s="16" t="s">
        <v>41</v>
      </c>
      <c r="E62" s="16">
        <v>12</v>
      </c>
      <c r="F62" s="16"/>
      <c r="G62" s="26"/>
      <c r="H62" s="59">
        <f t="shared" ref="H62:I62" si="14">H63+H66</f>
        <v>10370</v>
      </c>
      <c r="I62" s="59">
        <f t="shared" si="14"/>
        <v>10400</v>
      </c>
    </row>
    <row r="63" spans="1:9" ht="33" customHeight="1" thickBot="1">
      <c r="A63" s="2"/>
      <c r="B63" s="27" t="s">
        <v>166</v>
      </c>
      <c r="C63" s="19">
        <v>914</v>
      </c>
      <c r="D63" s="16" t="s">
        <v>41</v>
      </c>
      <c r="E63" s="16" t="s">
        <v>52</v>
      </c>
      <c r="F63" s="16" t="s">
        <v>45</v>
      </c>
      <c r="G63" s="26"/>
      <c r="H63" s="59">
        <f t="shared" ref="H63:I63" si="15">H64</f>
        <v>690</v>
      </c>
      <c r="I63" s="59">
        <f t="shared" si="15"/>
        <v>720</v>
      </c>
    </row>
    <row r="64" spans="1:9" ht="30" customHeight="1" thickBot="1">
      <c r="A64" s="2"/>
      <c r="B64" s="9" t="s">
        <v>167</v>
      </c>
      <c r="C64" s="19">
        <v>914</v>
      </c>
      <c r="D64" s="16" t="s">
        <v>41</v>
      </c>
      <c r="E64" s="16" t="s">
        <v>52</v>
      </c>
      <c r="F64" s="16" t="s">
        <v>75</v>
      </c>
      <c r="G64" s="26"/>
      <c r="H64" s="59">
        <f t="shared" ref="H64:I64" si="16">H65</f>
        <v>690</v>
      </c>
      <c r="I64" s="59">
        <f t="shared" si="16"/>
        <v>720</v>
      </c>
    </row>
    <row r="65" spans="1:9" ht="64.900000000000006" customHeight="1" thickBot="1">
      <c r="A65" s="2"/>
      <c r="B65" s="7" t="s">
        <v>67</v>
      </c>
      <c r="C65" s="19">
        <v>914</v>
      </c>
      <c r="D65" s="16" t="s">
        <v>41</v>
      </c>
      <c r="E65" s="16" t="s">
        <v>52</v>
      </c>
      <c r="F65" s="15" t="s">
        <v>222</v>
      </c>
      <c r="G65" s="26">
        <v>200</v>
      </c>
      <c r="H65" s="63">
        <v>690</v>
      </c>
      <c r="I65" s="63">
        <v>720</v>
      </c>
    </row>
    <row r="66" spans="1:9" ht="51" customHeight="1" thickBot="1">
      <c r="A66" s="2"/>
      <c r="B66" s="27" t="s">
        <v>151</v>
      </c>
      <c r="C66" s="19">
        <v>914</v>
      </c>
      <c r="D66" s="16" t="s">
        <v>41</v>
      </c>
      <c r="E66" s="16" t="s">
        <v>52</v>
      </c>
      <c r="F66" s="16" t="s">
        <v>57</v>
      </c>
      <c r="G66" s="26"/>
      <c r="H66" s="59">
        <f>H67</f>
        <v>9680</v>
      </c>
      <c r="I66" s="59">
        <f>I67</f>
        <v>9680</v>
      </c>
    </row>
    <row r="67" spans="1:9" ht="48" customHeight="1" thickBot="1">
      <c r="A67" s="2"/>
      <c r="B67" s="41" t="s">
        <v>168</v>
      </c>
      <c r="C67" s="19">
        <v>914</v>
      </c>
      <c r="D67" s="16" t="s">
        <v>41</v>
      </c>
      <c r="E67" s="16" t="s">
        <v>52</v>
      </c>
      <c r="F67" s="16" t="s">
        <v>292</v>
      </c>
      <c r="G67" s="26"/>
      <c r="H67" s="58">
        <f t="shared" ref="H67:I67" si="17">H68+H69+H70</f>
        <v>9680</v>
      </c>
      <c r="I67" s="58">
        <f t="shared" si="17"/>
        <v>9680</v>
      </c>
    </row>
    <row r="68" spans="1:9" ht="97.15" customHeight="1" thickBot="1">
      <c r="A68" s="2"/>
      <c r="B68" s="23" t="s">
        <v>169</v>
      </c>
      <c r="C68" s="19">
        <v>914</v>
      </c>
      <c r="D68" s="16" t="s">
        <v>41</v>
      </c>
      <c r="E68" s="16" t="s">
        <v>52</v>
      </c>
      <c r="F68" s="15" t="s">
        <v>293</v>
      </c>
      <c r="G68" s="26">
        <v>100</v>
      </c>
      <c r="H68" s="63">
        <v>7679</v>
      </c>
      <c r="I68" s="63">
        <v>7679</v>
      </c>
    </row>
    <row r="69" spans="1:9" ht="48" customHeight="1" thickBot="1">
      <c r="A69" s="2"/>
      <c r="B69" s="7" t="s">
        <v>170</v>
      </c>
      <c r="C69" s="19">
        <v>914</v>
      </c>
      <c r="D69" s="16" t="s">
        <v>41</v>
      </c>
      <c r="E69" s="16" t="s">
        <v>52</v>
      </c>
      <c r="F69" s="15" t="s">
        <v>293</v>
      </c>
      <c r="G69" s="26">
        <v>200</v>
      </c>
      <c r="H69" s="63">
        <v>2000</v>
      </c>
      <c r="I69" s="63">
        <v>2000</v>
      </c>
    </row>
    <row r="70" spans="1:9" ht="34.9" customHeight="1" thickBot="1">
      <c r="A70" s="2"/>
      <c r="B70" s="7" t="s">
        <v>171</v>
      </c>
      <c r="C70" s="19">
        <v>914</v>
      </c>
      <c r="D70" s="16" t="s">
        <v>41</v>
      </c>
      <c r="E70" s="16" t="s">
        <v>52</v>
      </c>
      <c r="F70" s="15" t="s">
        <v>293</v>
      </c>
      <c r="G70" s="26">
        <v>800</v>
      </c>
      <c r="H70" s="63">
        <v>1</v>
      </c>
      <c r="I70" s="63">
        <v>1</v>
      </c>
    </row>
    <row r="71" spans="1:9" ht="18.600000000000001" customHeight="1" thickBot="1">
      <c r="A71" s="2"/>
      <c r="B71" s="8" t="s">
        <v>36</v>
      </c>
      <c r="C71" s="19">
        <v>914</v>
      </c>
      <c r="D71" s="20" t="s">
        <v>44</v>
      </c>
      <c r="E71" s="20"/>
      <c r="F71" s="20"/>
      <c r="G71" s="84"/>
      <c r="H71" s="59">
        <f t="shared" ref="H71:I72" si="18">H72</f>
        <v>21713</v>
      </c>
      <c r="I71" s="60">
        <f t="shared" si="18"/>
        <v>23763</v>
      </c>
    </row>
    <row r="72" spans="1:9" ht="18.600000000000001" customHeight="1" thickBot="1">
      <c r="A72" s="2"/>
      <c r="B72" s="42" t="s">
        <v>37</v>
      </c>
      <c r="C72" s="19">
        <v>914</v>
      </c>
      <c r="D72" s="20" t="s">
        <v>44</v>
      </c>
      <c r="E72" s="20" t="s">
        <v>39</v>
      </c>
      <c r="F72" s="20"/>
      <c r="G72" s="84"/>
      <c r="H72" s="59">
        <f t="shared" si="18"/>
        <v>21713</v>
      </c>
      <c r="I72" s="60">
        <f t="shared" si="18"/>
        <v>23763</v>
      </c>
    </row>
    <row r="73" spans="1:9" ht="34.15" customHeight="1" thickBot="1">
      <c r="A73" s="2"/>
      <c r="B73" s="41" t="s">
        <v>172</v>
      </c>
      <c r="C73" s="19">
        <v>914</v>
      </c>
      <c r="D73" s="20" t="s">
        <v>44</v>
      </c>
      <c r="E73" s="20" t="s">
        <v>39</v>
      </c>
      <c r="F73" s="20" t="s">
        <v>41</v>
      </c>
      <c r="G73" s="84"/>
      <c r="H73" s="59">
        <f>H74</f>
        <v>21713</v>
      </c>
      <c r="I73" s="59">
        <f>I74</f>
        <v>23763</v>
      </c>
    </row>
    <row r="74" spans="1:9" ht="32.450000000000003" customHeight="1" thickBot="1">
      <c r="A74" s="2"/>
      <c r="B74" s="9" t="s">
        <v>173</v>
      </c>
      <c r="C74" s="19">
        <v>914</v>
      </c>
      <c r="D74" s="20" t="s">
        <v>44</v>
      </c>
      <c r="E74" s="20" t="s">
        <v>39</v>
      </c>
      <c r="F74" s="20" t="s">
        <v>121</v>
      </c>
      <c r="G74" s="84"/>
      <c r="H74" s="59">
        <f>H75+H79</f>
        <v>21713</v>
      </c>
      <c r="I74" s="59">
        <f>I75+I79</f>
        <v>23763</v>
      </c>
    </row>
    <row r="75" spans="1:9" ht="65.45" customHeight="1" thickBot="1">
      <c r="A75" s="116"/>
      <c r="B75" s="9" t="s">
        <v>174</v>
      </c>
      <c r="C75" s="36">
        <v>914</v>
      </c>
      <c r="D75" s="118" t="s">
        <v>44</v>
      </c>
      <c r="E75" s="118" t="s">
        <v>39</v>
      </c>
      <c r="F75" s="118" t="s">
        <v>141</v>
      </c>
      <c r="G75" s="84"/>
      <c r="H75" s="59">
        <f t="shared" ref="H75:I75" si="19">H76+H77+H78</f>
        <v>15663</v>
      </c>
      <c r="I75" s="59">
        <f t="shared" si="19"/>
        <v>16663</v>
      </c>
    </row>
    <row r="76" spans="1:9" ht="46.9" customHeight="1" thickBot="1">
      <c r="A76" s="2"/>
      <c r="B76" s="24" t="s">
        <v>81</v>
      </c>
      <c r="C76" s="19">
        <v>914</v>
      </c>
      <c r="D76" s="16" t="s">
        <v>44</v>
      </c>
      <c r="E76" s="16" t="s">
        <v>39</v>
      </c>
      <c r="F76" s="15" t="s">
        <v>122</v>
      </c>
      <c r="G76" s="84">
        <v>100</v>
      </c>
      <c r="H76" s="63">
        <v>11613</v>
      </c>
      <c r="I76" s="63">
        <v>11613</v>
      </c>
    </row>
    <row r="77" spans="1:9" ht="65.45" customHeight="1" thickBot="1">
      <c r="A77" s="2"/>
      <c r="B77" s="24" t="s">
        <v>83</v>
      </c>
      <c r="C77" s="19">
        <v>914</v>
      </c>
      <c r="D77" s="16" t="s">
        <v>44</v>
      </c>
      <c r="E77" s="16" t="s">
        <v>39</v>
      </c>
      <c r="F77" s="15" t="s">
        <v>122</v>
      </c>
      <c r="G77" s="84">
        <v>200</v>
      </c>
      <c r="H77" s="63">
        <v>4000</v>
      </c>
      <c r="I77" s="63">
        <v>5000</v>
      </c>
    </row>
    <row r="78" spans="1:9" ht="48.6" customHeight="1" thickBot="1">
      <c r="A78" s="2"/>
      <c r="B78" s="24" t="s">
        <v>84</v>
      </c>
      <c r="C78" s="19">
        <v>914</v>
      </c>
      <c r="D78" s="16" t="s">
        <v>44</v>
      </c>
      <c r="E78" s="16" t="s">
        <v>39</v>
      </c>
      <c r="F78" s="15" t="s">
        <v>122</v>
      </c>
      <c r="G78" s="26">
        <v>800</v>
      </c>
      <c r="H78" s="57">
        <v>50</v>
      </c>
      <c r="I78" s="57">
        <v>50</v>
      </c>
    </row>
    <row r="79" spans="1:9" ht="48" customHeight="1" thickBot="1">
      <c r="A79" s="2"/>
      <c r="B79" s="24" t="s">
        <v>175</v>
      </c>
      <c r="C79" s="19">
        <v>914</v>
      </c>
      <c r="D79" s="16" t="s">
        <v>44</v>
      </c>
      <c r="E79" s="16" t="s">
        <v>39</v>
      </c>
      <c r="F79" s="15" t="s">
        <v>140</v>
      </c>
      <c r="G79" s="26"/>
      <c r="H79" s="59">
        <f>H80+H81+H82+H83+H84</f>
        <v>6050</v>
      </c>
      <c r="I79" s="59">
        <f>I80+I81+I82+I83+I84</f>
        <v>7100</v>
      </c>
    </row>
    <row r="80" spans="1:9" ht="60.6" customHeight="1" thickBot="1">
      <c r="A80" s="2"/>
      <c r="B80" s="24" t="s">
        <v>81</v>
      </c>
      <c r="C80" s="19">
        <v>914</v>
      </c>
      <c r="D80" s="16" t="s">
        <v>44</v>
      </c>
      <c r="E80" s="16" t="s">
        <v>39</v>
      </c>
      <c r="F80" s="15" t="s">
        <v>124</v>
      </c>
      <c r="G80" s="84">
        <v>100</v>
      </c>
      <c r="H80" s="57">
        <v>4551</v>
      </c>
      <c r="I80" s="57">
        <v>4551</v>
      </c>
    </row>
    <row r="81" spans="1:9" ht="28.9" customHeight="1" thickBot="1">
      <c r="A81" s="2"/>
      <c r="B81" s="24" t="s">
        <v>83</v>
      </c>
      <c r="C81" s="19">
        <v>914</v>
      </c>
      <c r="D81" s="16" t="s">
        <v>44</v>
      </c>
      <c r="E81" s="16" t="s">
        <v>39</v>
      </c>
      <c r="F81" s="15" t="s">
        <v>124</v>
      </c>
      <c r="G81" s="84">
        <v>200</v>
      </c>
      <c r="H81" s="57">
        <v>1498</v>
      </c>
      <c r="I81" s="57">
        <v>2548</v>
      </c>
    </row>
    <row r="82" spans="1:9" ht="44.45" customHeight="1" thickBot="1">
      <c r="A82" s="2"/>
      <c r="B82" s="24" t="s">
        <v>84</v>
      </c>
      <c r="C82" s="19">
        <v>914</v>
      </c>
      <c r="D82" s="16" t="s">
        <v>44</v>
      </c>
      <c r="E82" s="16" t="s">
        <v>39</v>
      </c>
      <c r="F82" s="15" t="s">
        <v>124</v>
      </c>
      <c r="G82" s="26">
        <v>800</v>
      </c>
      <c r="H82" s="63">
        <v>1</v>
      </c>
      <c r="I82" s="63">
        <v>1</v>
      </c>
    </row>
    <row r="83" spans="1:9" ht="29.45" hidden="1" customHeight="1" thickBot="1">
      <c r="A83" s="2"/>
      <c r="B83" s="46" t="s">
        <v>137</v>
      </c>
      <c r="C83" s="19">
        <v>914</v>
      </c>
      <c r="D83" s="16" t="s">
        <v>44</v>
      </c>
      <c r="E83" s="16" t="s">
        <v>39</v>
      </c>
      <c r="F83" s="15" t="s">
        <v>263</v>
      </c>
      <c r="G83" s="26">
        <v>200</v>
      </c>
      <c r="H83" s="63"/>
      <c r="I83" s="63"/>
    </row>
    <row r="84" spans="1:9" ht="31.9" hidden="1" customHeight="1" thickBot="1">
      <c r="A84" s="2"/>
      <c r="B84" s="46" t="s">
        <v>136</v>
      </c>
      <c r="C84" s="47">
        <v>914</v>
      </c>
      <c r="D84" s="48" t="s">
        <v>44</v>
      </c>
      <c r="E84" s="48" t="s">
        <v>39</v>
      </c>
      <c r="F84" s="47" t="s">
        <v>263</v>
      </c>
      <c r="G84" s="106">
        <v>200</v>
      </c>
      <c r="H84" s="59"/>
      <c r="I84" s="59"/>
    </row>
    <row r="85" spans="1:9" ht="22.9" customHeight="1" thickBot="1">
      <c r="A85" s="2"/>
      <c r="B85" s="39" t="s">
        <v>19</v>
      </c>
      <c r="C85" s="19">
        <v>914</v>
      </c>
      <c r="D85" s="20">
        <v>10</v>
      </c>
      <c r="E85" s="20" t="s">
        <v>40</v>
      </c>
      <c r="F85" s="20"/>
      <c r="G85" s="84"/>
      <c r="H85" s="59">
        <f t="shared" ref="H85:I85" si="20">H86+H91</f>
        <v>785</v>
      </c>
      <c r="I85" s="59">
        <f t="shared" si="20"/>
        <v>785</v>
      </c>
    </row>
    <row r="86" spans="1:9" ht="52.9" customHeight="1" thickBot="1">
      <c r="A86" s="2"/>
      <c r="B86" s="37" t="s">
        <v>176</v>
      </c>
      <c r="C86" s="19">
        <v>914</v>
      </c>
      <c r="D86" s="20" t="s">
        <v>57</v>
      </c>
      <c r="E86" s="20" t="s">
        <v>40</v>
      </c>
      <c r="F86" s="20" t="s">
        <v>43</v>
      </c>
      <c r="G86" s="84"/>
      <c r="H86" s="59">
        <f t="shared" ref="H86:I86" si="21">H87</f>
        <v>650</v>
      </c>
      <c r="I86" s="59">
        <f t="shared" si="21"/>
        <v>650</v>
      </c>
    </row>
    <row r="87" spans="1:9" ht="64.150000000000006" customHeight="1" thickBot="1">
      <c r="A87" s="2"/>
      <c r="B87" s="9" t="s">
        <v>177</v>
      </c>
      <c r="C87" s="19">
        <v>914</v>
      </c>
      <c r="D87" s="20" t="s">
        <v>57</v>
      </c>
      <c r="E87" s="20" t="s">
        <v>40</v>
      </c>
      <c r="F87" s="20" t="s">
        <v>73</v>
      </c>
      <c r="G87" s="84"/>
      <c r="H87" s="59">
        <f t="shared" ref="H87:I87" si="22">H88+H89+H90</f>
        <v>650</v>
      </c>
      <c r="I87" s="59">
        <f t="shared" si="22"/>
        <v>650</v>
      </c>
    </row>
    <row r="88" spans="1:9" ht="66.599999999999994" customHeight="1" thickBot="1">
      <c r="A88" s="2"/>
      <c r="B88" s="9" t="s">
        <v>178</v>
      </c>
      <c r="C88" s="19">
        <v>914</v>
      </c>
      <c r="D88" s="20" t="s">
        <v>57</v>
      </c>
      <c r="E88" s="20" t="s">
        <v>40</v>
      </c>
      <c r="F88" s="20" t="s">
        <v>278</v>
      </c>
      <c r="G88" s="84">
        <v>300</v>
      </c>
      <c r="H88" s="63">
        <v>650</v>
      </c>
      <c r="I88" s="63">
        <v>650</v>
      </c>
    </row>
    <row r="89" spans="1:9" ht="66.599999999999994" hidden="1" customHeight="1" thickBot="1">
      <c r="A89" s="2"/>
      <c r="B89" s="41" t="s">
        <v>178</v>
      </c>
      <c r="C89" s="19">
        <v>914</v>
      </c>
      <c r="D89" s="20" t="s">
        <v>57</v>
      </c>
      <c r="E89" s="20" t="s">
        <v>40</v>
      </c>
      <c r="F89" s="20" t="s">
        <v>68</v>
      </c>
      <c r="G89" s="84">
        <v>300</v>
      </c>
      <c r="H89" s="59"/>
      <c r="I89" s="59"/>
    </row>
    <row r="90" spans="1:9" ht="63.6" hidden="1" customHeight="1" thickBot="1">
      <c r="A90" s="2"/>
      <c r="B90" s="9" t="s">
        <v>178</v>
      </c>
      <c r="C90" s="19">
        <v>914</v>
      </c>
      <c r="D90" s="16">
        <v>10</v>
      </c>
      <c r="E90" s="16" t="s">
        <v>40</v>
      </c>
      <c r="F90" s="15" t="s">
        <v>142</v>
      </c>
      <c r="G90" s="26">
        <v>300</v>
      </c>
      <c r="H90" s="59"/>
      <c r="I90" s="59"/>
    </row>
    <row r="91" spans="1:9" ht="31.9" customHeight="1" thickBot="1">
      <c r="A91" s="2"/>
      <c r="B91" s="45" t="s">
        <v>179</v>
      </c>
      <c r="C91" s="19">
        <v>914</v>
      </c>
      <c r="D91" s="16" t="s">
        <v>57</v>
      </c>
      <c r="E91" s="16" t="s">
        <v>40</v>
      </c>
      <c r="F91" s="16" t="s">
        <v>44</v>
      </c>
      <c r="G91" s="26"/>
      <c r="H91" s="67">
        <f t="shared" ref="H91:I91" si="23">H92</f>
        <v>135</v>
      </c>
      <c r="I91" s="67">
        <f t="shared" si="23"/>
        <v>135</v>
      </c>
    </row>
    <row r="92" spans="1:9" ht="33" customHeight="1" thickBot="1">
      <c r="A92" s="2"/>
      <c r="B92" s="9" t="s">
        <v>180</v>
      </c>
      <c r="C92" s="19">
        <v>914</v>
      </c>
      <c r="D92" s="16" t="s">
        <v>57</v>
      </c>
      <c r="E92" s="16" t="s">
        <v>40</v>
      </c>
      <c r="F92" s="16" t="s">
        <v>72</v>
      </c>
      <c r="G92" s="26"/>
      <c r="H92" s="67">
        <f t="shared" ref="H92:I92" si="24">H93+H94+H95</f>
        <v>135</v>
      </c>
      <c r="I92" s="67">
        <f t="shared" si="24"/>
        <v>135</v>
      </c>
    </row>
    <row r="93" spans="1:9" ht="81" customHeight="1" thickBot="1">
      <c r="A93" s="2"/>
      <c r="B93" s="28" t="s">
        <v>181</v>
      </c>
      <c r="C93" s="19">
        <v>914</v>
      </c>
      <c r="D93" s="16" t="s">
        <v>57</v>
      </c>
      <c r="E93" s="16" t="s">
        <v>40</v>
      </c>
      <c r="F93" s="16" t="s">
        <v>279</v>
      </c>
      <c r="G93" s="26">
        <v>300</v>
      </c>
      <c r="H93" s="63">
        <v>135</v>
      </c>
      <c r="I93" s="63">
        <v>135</v>
      </c>
    </row>
    <row r="94" spans="1:9" ht="79.5" hidden="1" thickBot="1">
      <c r="A94" s="2"/>
      <c r="B94" s="28" t="s">
        <v>181</v>
      </c>
      <c r="C94" s="19">
        <v>914</v>
      </c>
      <c r="D94" s="16" t="s">
        <v>57</v>
      </c>
      <c r="E94" s="16" t="s">
        <v>40</v>
      </c>
      <c r="F94" s="15" t="s">
        <v>144</v>
      </c>
      <c r="G94" s="26">
        <v>300</v>
      </c>
      <c r="H94" s="57"/>
      <c r="I94" s="57"/>
    </row>
    <row r="95" spans="1:9" ht="76.900000000000006" hidden="1" customHeight="1" thickBot="1">
      <c r="A95" s="2"/>
      <c r="B95" s="28" t="s">
        <v>181</v>
      </c>
      <c r="C95" s="19">
        <v>914</v>
      </c>
      <c r="D95" s="16" t="s">
        <v>57</v>
      </c>
      <c r="E95" s="16" t="s">
        <v>40</v>
      </c>
      <c r="F95" s="15" t="s">
        <v>143</v>
      </c>
      <c r="G95" s="26">
        <v>300</v>
      </c>
      <c r="H95" s="57"/>
      <c r="I95" s="57"/>
    </row>
    <row r="96" spans="1:9" ht="51.6" customHeight="1" thickBot="1">
      <c r="A96" s="52" t="s">
        <v>133</v>
      </c>
      <c r="B96" s="78" t="s">
        <v>54</v>
      </c>
      <c r="C96" s="75">
        <v>924</v>
      </c>
      <c r="D96" s="76"/>
      <c r="E96" s="76"/>
      <c r="F96" s="76"/>
      <c r="G96" s="102"/>
      <c r="H96" s="79">
        <f>H97+H104+H163+H176</f>
        <v>190912.2</v>
      </c>
      <c r="I96" s="79">
        <f>I97+I104+I163+I176</f>
        <v>198312.7</v>
      </c>
    </row>
    <row r="97" spans="1:9" ht="17.45" customHeight="1" thickBot="1">
      <c r="A97" s="2"/>
      <c r="B97" s="37" t="s">
        <v>10</v>
      </c>
      <c r="C97" s="19">
        <v>924</v>
      </c>
      <c r="D97" s="20" t="s">
        <v>39</v>
      </c>
      <c r="E97" s="20"/>
      <c r="F97" s="20"/>
      <c r="G97" s="84"/>
      <c r="H97" s="56">
        <f t="shared" ref="H97:I97" si="25">H98</f>
        <v>810</v>
      </c>
      <c r="I97" s="57">
        <f t="shared" si="25"/>
        <v>810</v>
      </c>
    </row>
    <row r="98" spans="1:9" ht="21" customHeight="1" thickBot="1">
      <c r="A98" s="2"/>
      <c r="B98" s="39" t="s">
        <v>21</v>
      </c>
      <c r="C98" s="19">
        <v>924</v>
      </c>
      <c r="D98" s="20" t="s">
        <v>39</v>
      </c>
      <c r="E98" s="20">
        <v>13</v>
      </c>
      <c r="F98" s="20"/>
      <c r="G98" s="84"/>
      <c r="H98" s="61">
        <f t="shared" ref="H98:I98" si="26">H99</f>
        <v>810</v>
      </c>
      <c r="I98" s="59">
        <f t="shared" si="26"/>
        <v>810</v>
      </c>
    </row>
    <row r="99" spans="1:9" ht="33.6" customHeight="1" thickBot="1">
      <c r="A99" s="2"/>
      <c r="B99" s="37" t="s">
        <v>182</v>
      </c>
      <c r="C99" s="19">
        <v>924</v>
      </c>
      <c r="D99" s="20" t="s">
        <v>39</v>
      </c>
      <c r="E99" s="20" t="s">
        <v>48</v>
      </c>
      <c r="F99" s="20" t="s">
        <v>39</v>
      </c>
      <c r="G99" s="84"/>
      <c r="H99" s="61">
        <f t="shared" ref="H99:I99" si="27">H100</f>
        <v>810</v>
      </c>
      <c r="I99" s="59">
        <f t="shared" si="27"/>
        <v>810</v>
      </c>
    </row>
    <row r="100" spans="1:9" ht="34.9" customHeight="1" thickBot="1">
      <c r="A100" s="2"/>
      <c r="B100" s="9" t="s">
        <v>183</v>
      </c>
      <c r="C100" s="19">
        <v>924</v>
      </c>
      <c r="D100" s="20" t="s">
        <v>39</v>
      </c>
      <c r="E100" s="20" t="s">
        <v>48</v>
      </c>
      <c r="F100" s="20" t="s">
        <v>76</v>
      </c>
      <c r="G100" s="84"/>
      <c r="H100" s="61">
        <f t="shared" ref="H100:I100" si="28">H102+H103</f>
        <v>810</v>
      </c>
      <c r="I100" s="59">
        <f t="shared" si="28"/>
        <v>810</v>
      </c>
    </row>
    <row r="101" spans="1:9" ht="79.150000000000006" customHeight="1" thickBot="1">
      <c r="A101" s="2"/>
      <c r="B101" s="9" t="s">
        <v>184</v>
      </c>
      <c r="C101" s="19">
        <v>924</v>
      </c>
      <c r="D101" s="20" t="s">
        <v>39</v>
      </c>
      <c r="E101" s="20" t="s">
        <v>48</v>
      </c>
      <c r="F101" s="20" t="s">
        <v>185</v>
      </c>
      <c r="G101" s="84"/>
      <c r="H101" s="59">
        <f t="shared" ref="H101:I101" si="29">H102+H103</f>
        <v>810</v>
      </c>
      <c r="I101" s="59">
        <f t="shared" si="29"/>
        <v>810</v>
      </c>
    </row>
    <row r="102" spans="1:9" ht="92.45" customHeight="1" thickBot="1">
      <c r="A102" s="116"/>
      <c r="B102" s="23" t="s">
        <v>77</v>
      </c>
      <c r="C102" s="36">
        <v>924</v>
      </c>
      <c r="D102" s="31" t="s">
        <v>39</v>
      </c>
      <c r="E102" s="31">
        <v>13</v>
      </c>
      <c r="F102" s="119" t="s">
        <v>273</v>
      </c>
      <c r="G102" s="26">
        <v>100</v>
      </c>
      <c r="H102" s="63">
        <v>660</v>
      </c>
      <c r="I102" s="63">
        <v>660</v>
      </c>
    </row>
    <row r="103" spans="1:9" ht="60.6" customHeight="1" thickBot="1">
      <c r="A103" s="2"/>
      <c r="B103" s="7" t="s">
        <v>78</v>
      </c>
      <c r="C103" s="19">
        <v>924</v>
      </c>
      <c r="D103" s="16" t="s">
        <v>39</v>
      </c>
      <c r="E103" s="16">
        <v>13</v>
      </c>
      <c r="F103" s="33" t="s">
        <v>273</v>
      </c>
      <c r="G103" s="26">
        <v>200</v>
      </c>
      <c r="H103" s="63">
        <v>150</v>
      </c>
      <c r="I103" s="63">
        <v>150</v>
      </c>
    </row>
    <row r="104" spans="1:9" ht="19.149999999999999" customHeight="1" thickBot="1">
      <c r="A104" s="2"/>
      <c r="B104" s="45" t="s">
        <v>22</v>
      </c>
      <c r="C104" s="19">
        <v>924</v>
      </c>
      <c r="D104" s="20" t="s">
        <v>45</v>
      </c>
      <c r="E104" s="20"/>
      <c r="F104" s="20"/>
      <c r="G104" s="84"/>
      <c r="H104" s="57">
        <f>H105+H114+H131+H136+H141+H154</f>
        <v>176932.5</v>
      </c>
      <c r="I104" s="57">
        <f>I105+I114+I131+I136+I141+I154</f>
        <v>184988.1</v>
      </c>
    </row>
    <row r="105" spans="1:9" ht="22.9" customHeight="1" thickBot="1">
      <c r="A105" s="2"/>
      <c r="B105" s="39" t="s">
        <v>23</v>
      </c>
      <c r="C105" s="30">
        <v>924</v>
      </c>
      <c r="D105" s="20" t="s">
        <v>45</v>
      </c>
      <c r="E105" s="20" t="s">
        <v>39</v>
      </c>
      <c r="F105" s="20"/>
      <c r="G105" s="84"/>
      <c r="H105" s="57">
        <f t="shared" ref="H105:I106" si="30">H106</f>
        <v>21522.400000000001</v>
      </c>
      <c r="I105" s="57">
        <f t="shared" si="30"/>
        <v>23340.6</v>
      </c>
    </row>
    <row r="106" spans="1:9" ht="34.9" customHeight="1" thickBot="1">
      <c r="A106" s="2"/>
      <c r="B106" s="37" t="s">
        <v>189</v>
      </c>
      <c r="C106" s="19">
        <v>924</v>
      </c>
      <c r="D106" s="20" t="s">
        <v>45</v>
      </c>
      <c r="E106" s="20" t="s">
        <v>39</v>
      </c>
      <c r="F106" s="20" t="s">
        <v>39</v>
      </c>
      <c r="G106" s="84"/>
      <c r="H106" s="57">
        <f t="shared" si="30"/>
        <v>21522.400000000001</v>
      </c>
      <c r="I106" s="57">
        <f t="shared" si="30"/>
        <v>23340.6</v>
      </c>
    </row>
    <row r="107" spans="1:9" ht="32.25" thickBot="1">
      <c r="A107" s="2"/>
      <c r="B107" s="9" t="s">
        <v>186</v>
      </c>
      <c r="C107" s="30">
        <v>924</v>
      </c>
      <c r="D107" s="20" t="s">
        <v>45</v>
      </c>
      <c r="E107" s="20" t="s">
        <v>39</v>
      </c>
      <c r="F107" s="20" t="s">
        <v>188</v>
      </c>
      <c r="G107" s="84"/>
      <c r="H107" s="57">
        <f t="shared" ref="H107:I107" si="31">H109+H110+H111+H112+H113</f>
        <v>21522.400000000001</v>
      </c>
      <c r="I107" s="57">
        <f t="shared" si="31"/>
        <v>23340.6</v>
      </c>
    </row>
    <row r="108" spans="1:9" ht="32.25" thickBot="1">
      <c r="A108" s="2"/>
      <c r="B108" s="45" t="s">
        <v>187</v>
      </c>
      <c r="C108" s="30">
        <v>924</v>
      </c>
      <c r="D108" s="20" t="s">
        <v>45</v>
      </c>
      <c r="E108" s="20" t="s">
        <v>39</v>
      </c>
      <c r="F108" s="20" t="s">
        <v>145</v>
      </c>
      <c r="G108" s="84"/>
      <c r="H108" s="57">
        <f>H109+H110+H111+H112+H113</f>
        <v>21522.400000000001</v>
      </c>
      <c r="I108" s="57">
        <f t="shared" ref="I108" si="32">I109+I110+I111+I112+I113</f>
        <v>23340.6</v>
      </c>
    </row>
    <row r="109" spans="1:9" ht="124.9" customHeight="1" thickBot="1">
      <c r="A109" s="2"/>
      <c r="B109" s="7" t="s">
        <v>229</v>
      </c>
      <c r="C109" s="19">
        <v>924</v>
      </c>
      <c r="D109" s="16" t="s">
        <v>45</v>
      </c>
      <c r="E109" s="16" t="s">
        <v>39</v>
      </c>
      <c r="F109" s="15" t="s">
        <v>80</v>
      </c>
      <c r="G109" s="26">
        <v>100</v>
      </c>
      <c r="H109" s="57">
        <v>13844.4</v>
      </c>
      <c r="I109" s="57">
        <v>14646.6</v>
      </c>
    </row>
    <row r="110" spans="1:9" ht="82.9" customHeight="1" thickBot="1">
      <c r="A110" s="2"/>
      <c r="B110" s="7" t="s">
        <v>230</v>
      </c>
      <c r="C110" s="19">
        <v>924</v>
      </c>
      <c r="D110" s="16" t="s">
        <v>45</v>
      </c>
      <c r="E110" s="16" t="s">
        <v>39</v>
      </c>
      <c r="F110" s="15" t="s">
        <v>80</v>
      </c>
      <c r="G110" s="26">
        <v>200</v>
      </c>
      <c r="H110" s="57">
        <v>283</v>
      </c>
      <c r="I110" s="57">
        <v>299</v>
      </c>
    </row>
    <row r="111" spans="1:9" ht="107.45" customHeight="1" thickBot="1">
      <c r="A111" s="2"/>
      <c r="B111" s="9" t="s">
        <v>81</v>
      </c>
      <c r="C111" s="19">
        <v>924</v>
      </c>
      <c r="D111" s="20" t="s">
        <v>45</v>
      </c>
      <c r="E111" s="16" t="s">
        <v>39</v>
      </c>
      <c r="F111" s="15" t="s">
        <v>82</v>
      </c>
      <c r="G111" s="26">
        <v>100</v>
      </c>
      <c r="H111" s="63">
        <v>6395</v>
      </c>
      <c r="I111" s="63">
        <v>6395</v>
      </c>
    </row>
    <row r="112" spans="1:9" ht="65.45" customHeight="1" thickBot="1">
      <c r="A112" s="2"/>
      <c r="B112" s="9" t="s">
        <v>83</v>
      </c>
      <c r="C112" s="19">
        <v>924</v>
      </c>
      <c r="D112" s="20" t="s">
        <v>45</v>
      </c>
      <c r="E112" s="16" t="s">
        <v>39</v>
      </c>
      <c r="F112" s="15" t="s">
        <v>82</v>
      </c>
      <c r="G112" s="26">
        <v>200</v>
      </c>
      <c r="H112" s="63">
        <v>1000</v>
      </c>
      <c r="I112" s="63">
        <v>2000</v>
      </c>
    </row>
    <row r="113" spans="1:9" ht="51" hidden="1" customHeight="1" thickBot="1">
      <c r="A113" s="2"/>
      <c r="B113" s="9" t="s">
        <v>84</v>
      </c>
      <c r="C113" s="19">
        <v>924</v>
      </c>
      <c r="D113" s="20" t="s">
        <v>45</v>
      </c>
      <c r="E113" s="16" t="s">
        <v>39</v>
      </c>
      <c r="F113" s="15" t="s">
        <v>82</v>
      </c>
      <c r="G113" s="26">
        <v>800</v>
      </c>
      <c r="H113" s="63"/>
      <c r="I113" s="63"/>
    </row>
    <row r="114" spans="1:9" ht="23.45" customHeight="1" thickBot="1">
      <c r="A114" s="2"/>
      <c r="B114" s="39" t="s">
        <v>24</v>
      </c>
      <c r="C114" s="30">
        <v>924</v>
      </c>
      <c r="D114" s="20" t="s">
        <v>45</v>
      </c>
      <c r="E114" s="20" t="s">
        <v>43</v>
      </c>
      <c r="F114" s="20"/>
      <c r="G114" s="84"/>
      <c r="H114" s="57">
        <f>H115</f>
        <v>128164.2</v>
      </c>
      <c r="I114" s="57">
        <f>I115</f>
        <v>134395.29999999999</v>
      </c>
    </row>
    <row r="115" spans="1:9" ht="34.15" customHeight="1" thickBot="1">
      <c r="A115" s="2"/>
      <c r="B115" s="37" t="s">
        <v>189</v>
      </c>
      <c r="C115" s="19">
        <v>924</v>
      </c>
      <c r="D115" s="20" t="s">
        <v>45</v>
      </c>
      <c r="E115" s="20" t="s">
        <v>43</v>
      </c>
      <c r="F115" s="20" t="s">
        <v>39</v>
      </c>
      <c r="G115" s="84"/>
      <c r="H115" s="57">
        <f>H116</f>
        <v>128164.2</v>
      </c>
      <c r="I115" s="57">
        <f>I116</f>
        <v>134395.29999999999</v>
      </c>
    </row>
    <row r="116" spans="1:9" ht="34.15" customHeight="1" thickBot="1">
      <c r="A116" s="2"/>
      <c r="B116" s="9" t="s">
        <v>186</v>
      </c>
      <c r="C116" s="30">
        <v>924</v>
      </c>
      <c r="D116" s="20" t="s">
        <v>45</v>
      </c>
      <c r="E116" s="20" t="s">
        <v>43</v>
      </c>
      <c r="F116" s="20" t="s">
        <v>188</v>
      </c>
      <c r="G116" s="84"/>
      <c r="H116" s="57">
        <f>H118+H119+H120+H126+H127+H128+H129+H121+H130</f>
        <v>128164.2</v>
      </c>
      <c r="I116" s="57">
        <f>I118+I119+I120+I126+I127+I128+I129+I121+I130</f>
        <v>134395.29999999999</v>
      </c>
    </row>
    <row r="117" spans="1:9" ht="32.450000000000003" customHeight="1" thickBot="1">
      <c r="A117" s="2"/>
      <c r="B117" s="9" t="s">
        <v>190</v>
      </c>
      <c r="C117" s="30">
        <v>924</v>
      </c>
      <c r="D117" s="20" t="s">
        <v>45</v>
      </c>
      <c r="E117" s="20" t="s">
        <v>43</v>
      </c>
      <c r="F117" s="20" t="s">
        <v>146</v>
      </c>
      <c r="G117" s="84"/>
      <c r="H117" s="57">
        <f>H118+H119+H120+H126+H127+H128+H129</f>
        <v>127100.2</v>
      </c>
      <c r="I117" s="57">
        <f>I118+I119+I120+I126+I127+I128+I129</f>
        <v>133299.29999999999</v>
      </c>
    </row>
    <row r="118" spans="1:9" ht="157.15" customHeight="1" thickBot="1">
      <c r="A118" s="2"/>
      <c r="B118" s="10" t="s">
        <v>86</v>
      </c>
      <c r="C118" s="19">
        <v>924</v>
      </c>
      <c r="D118" s="20" t="s">
        <v>45</v>
      </c>
      <c r="E118" s="20" t="s">
        <v>43</v>
      </c>
      <c r="F118" s="15" t="s">
        <v>85</v>
      </c>
      <c r="G118" s="84">
        <v>100</v>
      </c>
      <c r="H118" s="54">
        <v>82582.2</v>
      </c>
      <c r="I118" s="54">
        <v>86613.3</v>
      </c>
    </row>
    <row r="119" spans="1:9" ht="112.9" customHeight="1" thickBot="1">
      <c r="A119" s="116"/>
      <c r="B119" s="10" t="s">
        <v>87</v>
      </c>
      <c r="C119" s="36">
        <v>924</v>
      </c>
      <c r="D119" s="31" t="s">
        <v>45</v>
      </c>
      <c r="E119" s="31" t="s">
        <v>43</v>
      </c>
      <c r="F119" s="32" t="s">
        <v>85</v>
      </c>
      <c r="G119" s="26">
        <v>200</v>
      </c>
      <c r="H119" s="57">
        <v>3441</v>
      </c>
      <c r="I119" s="57">
        <v>3609</v>
      </c>
    </row>
    <row r="120" spans="1:9" ht="127.9" customHeight="1" thickBot="1">
      <c r="A120" s="2"/>
      <c r="B120" s="10" t="s">
        <v>88</v>
      </c>
      <c r="C120" s="19">
        <v>924</v>
      </c>
      <c r="D120" s="16" t="s">
        <v>45</v>
      </c>
      <c r="E120" s="16" t="s">
        <v>43</v>
      </c>
      <c r="F120" s="15" t="s">
        <v>85</v>
      </c>
      <c r="G120" s="26">
        <v>600</v>
      </c>
      <c r="H120" s="54">
        <v>25000</v>
      </c>
      <c r="I120" s="54">
        <v>27000</v>
      </c>
    </row>
    <row r="121" spans="1:9" ht="43.9" customHeight="1" thickBot="1">
      <c r="A121" s="2"/>
      <c r="B121" s="72" t="s">
        <v>244</v>
      </c>
      <c r="C121" s="19">
        <v>924</v>
      </c>
      <c r="D121" s="16" t="s">
        <v>45</v>
      </c>
      <c r="E121" s="16" t="s">
        <v>43</v>
      </c>
      <c r="F121" s="15" t="s">
        <v>264</v>
      </c>
      <c r="G121" s="26"/>
      <c r="H121" s="63">
        <f>H122+H123+H124+H125</f>
        <v>964</v>
      </c>
      <c r="I121" s="63">
        <f>I122+I123+I124+I125</f>
        <v>996</v>
      </c>
    </row>
    <row r="122" spans="1:9" ht="60" hidden="1" customHeight="1" thickBot="1">
      <c r="A122" s="2"/>
      <c r="B122" s="9"/>
      <c r="C122" s="19"/>
      <c r="D122" s="16"/>
      <c r="E122" s="16"/>
      <c r="F122" s="15"/>
      <c r="G122" s="26"/>
      <c r="H122" s="110"/>
      <c r="I122" s="59"/>
    </row>
    <row r="123" spans="1:9" ht="58.15" hidden="1" customHeight="1" thickBot="1">
      <c r="A123" s="2"/>
      <c r="B123" s="9"/>
      <c r="C123" s="19"/>
      <c r="D123" s="16"/>
      <c r="E123" s="16"/>
      <c r="F123" s="15"/>
      <c r="G123" s="26"/>
      <c r="H123" s="110"/>
      <c r="I123" s="59"/>
    </row>
    <row r="124" spans="1:9" ht="56.45" customHeight="1" thickBot="1">
      <c r="A124" s="2"/>
      <c r="B124" s="9" t="s">
        <v>246</v>
      </c>
      <c r="C124" s="19">
        <v>924</v>
      </c>
      <c r="D124" s="16" t="s">
        <v>45</v>
      </c>
      <c r="E124" s="16" t="s">
        <v>43</v>
      </c>
      <c r="F124" s="15" t="s">
        <v>247</v>
      </c>
      <c r="G124" s="26">
        <v>200</v>
      </c>
      <c r="H124" s="110">
        <v>554</v>
      </c>
      <c r="I124" s="59">
        <v>556</v>
      </c>
    </row>
    <row r="125" spans="1:9" ht="46.15" customHeight="1" thickBot="1">
      <c r="A125" s="2"/>
      <c r="B125" s="9" t="s">
        <v>245</v>
      </c>
      <c r="C125" s="19">
        <v>924</v>
      </c>
      <c r="D125" s="16" t="s">
        <v>45</v>
      </c>
      <c r="E125" s="16" t="s">
        <v>43</v>
      </c>
      <c r="F125" s="15" t="s">
        <v>247</v>
      </c>
      <c r="G125" s="26">
        <v>600</v>
      </c>
      <c r="H125" s="110">
        <v>410</v>
      </c>
      <c r="I125" s="59">
        <v>440</v>
      </c>
    </row>
    <row r="126" spans="1:9" ht="60" customHeight="1" thickBot="1">
      <c r="A126" s="2"/>
      <c r="B126" s="9" t="s">
        <v>89</v>
      </c>
      <c r="C126" s="36">
        <v>924</v>
      </c>
      <c r="D126" s="31" t="s">
        <v>45</v>
      </c>
      <c r="E126" s="31" t="s">
        <v>43</v>
      </c>
      <c r="F126" s="32" t="s">
        <v>90</v>
      </c>
      <c r="G126" s="26">
        <v>200</v>
      </c>
      <c r="H126" s="63">
        <v>11200</v>
      </c>
      <c r="I126" s="63">
        <v>11200</v>
      </c>
    </row>
    <row r="127" spans="1:9" ht="60.6" customHeight="1" thickBot="1">
      <c r="A127" s="2"/>
      <c r="B127" s="9" t="s">
        <v>91</v>
      </c>
      <c r="C127" s="19">
        <v>924</v>
      </c>
      <c r="D127" s="16" t="s">
        <v>45</v>
      </c>
      <c r="E127" s="16" t="s">
        <v>43</v>
      </c>
      <c r="F127" s="15" t="s">
        <v>90</v>
      </c>
      <c r="G127" s="26">
        <v>300</v>
      </c>
      <c r="H127" s="63">
        <v>27</v>
      </c>
      <c r="I127" s="63">
        <v>27</v>
      </c>
    </row>
    <row r="128" spans="1:9" ht="76.900000000000006" customHeight="1" thickBot="1">
      <c r="A128" s="2"/>
      <c r="B128" s="9" t="s">
        <v>92</v>
      </c>
      <c r="C128" s="19">
        <v>924</v>
      </c>
      <c r="D128" s="16" t="s">
        <v>45</v>
      </c>
      <c r="E128" s="16" t="s">
        <v>43</v>
      </c>
      <c r="F128" s="15" t="s">
        <v>90</v>
      </c>
      <c r="G128" s="26">
        <v>600</v>
      </c>
      <c r="H128" s="63">
        <v>4350</v>
      </c>
      <c r="I128" s="63">
        <v>4350</v>
      </c>
    </row>
    <row r="129" spans="1:9" ht="52.9" customHeight="1" thickBot="1">
      <c r="A129" s="2"/>
      <c r="B129" s="9" t="s">
        <v>84</v>
      </c>
      <c r="C129" s="19">
        <v>924</v>
      </c>
      <c r="D129" s="16" t="s">
        <v>45</v>
      </c>
      <c r="E129" s="16" t="s">
        <v>43</v>
      </c>
      <c r="F129" s="15" t="s">
        <v>90</v>
      </c>
      <c r="G129" s="26">
        <v>800</v>
      </c>
      <c r="H129" s="59">
        <v>500</v>
      </c>
      <c r="I129" s="59">
        <v>500</v>
      </c>
    </row>
    <row r="130" spans="1:9" ht="64.900000000000006" customHeight="1" thickBot="1">
      <c r="A130" s="2"/>
      <c r="B130" s="9" t="s">
        <v>269</v>
      </c>
      <c r="C130" s="97">
        <v>924</v>
      </c>
      <c r="D130" s="16" t="s">
        <v>45</v>
      </c>
      <c r="E130" s="16" t="s">
        <v>43</v>
      </c>
      <c r="F130" s="15" t="s">
        <v>280</v>
      </c>
      <c r="G130" s="26">
        <v>200</v>
      </c>
      <c r="H130" s="77">
        <v>100</v>
      </c>
      <c r="I130" s="77">
        <v>100</v>
      </c>
    </row>
    <row r="131" spans="1:9" ht="34.9" customHeight="1" thickBot="1">
      <c r="A131" s="2"/>
      <c r="B131" s="9" t="s">
        <v>191</v>
      </c>
      <c r="C131" s="19">
        <v>924</v>
      </c>
      <c r="D131" s="16" t="s">
        <v>45</v>
      </c>
      <c r="E131" s="16" t="s">
        <v>40</v>
      </c>
      <c r="F131" s="15" t="s">
        <v>93</v>
      </c>
      <c r="G131" s="26"/>
      <c r="H131" s="59">
        <f t="shared" ref="H131:I131" si="33">H132+H133+H134+H135</f>
        <v>13659</v>
      </c>
      <c r="I131" s="59">
        <f t="shared" si="33"/>
        <v>13659</v>
      </c>
    </row>
    <row r="132" spans="1:9" ht="110.45" customHeight="1" thickBot="1">
      <c r="A132" s="2"/>
      <c r="B132" s="13" t="s">
        <v>81</v>
      </c>
      <c r="C132" s="19">
        <v>924</v>
      </c>
      <c r="D132" s="16" t="s">
        <v>45</v>
      </c>
      <c r="E132" s="16" t="s">
        <v>40</v>
      </c>
      <c r="F132" s="15" t="s">
        <v>125</v>
      </c>
      <c r="G132" s="26">
        <v>100</v>
      </c>
      <c r="H132" s="63">
        <v>3957</v>
      </c>
      <c r="I132" s="63">
        <v>3957</v>
      </c>
    </row>
    <row r="133" spans="1:9" ht="47.45" customHeight="1" thickBot="1">
      <c r="A133" s="2"/>
      <c r="B133" s="13" t="s">
        <v>83</v>
      </c>
      <c r="C133" s="19">
        <v>924</v>
      </c>
      <c r="D133" s="16" t="s">
        <v>45</v>
      </c>
      <c r="E133" s="16" t="s">
        <v>40</v>
      </c>
      <c r="F133" s="15" t="s">
        <v>125</v>
      </c>
      <c r="G133" s="84">
        <v>200</v>
      </c>
      <c r="H133" s="63">
        <v>1100</v>
      </c>
      <c r="I133" s="63">
        <v>1100</v>
      </c>
    </row>
    <row r="134" spans="1:9" ht="58.9" customHeight="1" thickBot="1">
      <c r="A134" s="2"/>
      <c r="B134" s="10" t="s">
        <v>92</v>
      </c>
      <c r="C134" s="19">
        <v>924</v>
      </c>
      <c r="D134" s="16" t="s">
        <v>45</v>
      </c>
      <c r="E134" s="16" t="s">
        <v>40</v>
      </c>
      <c r="F134" s="15" t="s">
        <v>125</v>
      </c>
      <c r="G134" s="84">
        <v>600</v>
      </c>
      <c r="H134" s="63">
        <v>8602</v>
      </c>
      <c r="I134" s="63">
        <v>8602</v>
      </c>
    </row>
    <row r="135" spans="1:9" ht="63.75" hidden="1" thickBot="1">
      <c r="A135" s="2"/>
      <c r="B135" s="13" t="s">
        <v>84</v>
      </c>
      <c r="C135" s="19">
        <v>924</v>
      </c>
      <c r="D135" s="16" t="s">
        <v>45</v>
      </c>
      <c r="E135" s="16" t="s">
        <v>40</v>
      </c>
      <c r="F135" s="15" t="s">
        <v>125</v>
      </c>
      <c r="G135" s="84">
        <v>800</v>
      </c>
      <c r="H135" s="57"/>
      <c r="I135" s="57"/>
    </row>
    <row r="136" spans="1:9" ht="24.6" customHeight="1" thickBot="1">
      <c r="A136" s="2"/>
      <c r="B136" s="13" t="s">
        <v>192</v>
      </c>
      <c r="C136" s="19">
        <v>924</v>
      </c>
      <c r="D136" s="16" t="s">
        <v>45</v>
      </c>
      <c r="E136" s="16" t="s">
        <v>40</v>
      </c>
      <c r="F136" s="16" t="s">
        <v>41</v>
      </c>
      <c r="G136" s="84"/>
      <c r="H136" s="57">
        <f t="shared" ref="H136:I136" si="34">H137</f>
        <v>4716</v>
      </c>
      <c r="I136" s="57">
        <f t="shared" si="34"/>
        <v>4716</v>
      </c>
    </row>
    <row r="137" spans="1:9" ht="23.45" customHeight="1" thickBot="1">
      <c r="A137" s="2"/>
      <c r="B137" s="13" t="s">
        <v>193</v>
      </c>
      <c r="C137" s="19">
        <v>924</v>
      </c>
      <c r="D137" s="16" t="s">
        <v>45</v>
      </c>
      <c r="E137" s="16" t="s">
        <v>40</v>
      </c>
      <c r="F137" s="16" t="s">
        <v>127</v>
      </c>
      <c r="G137" s="84"/>
      <c r="H137" s="57">
        <f t="shared" ref="H137:I137" si="35">H138+H139+H140</f>
        <v>4716</v>
      </c>
      <c r="I137" s="57">
        <f t="shared" si="35"/>
        <v>4716</v>
      </c>
    </row>
    <row r="138" spans="1:9" ht="94.15" customHeight="1" thickBot="1">
      <c r="A138" s="116"/>
      <c r="B138" s="120" t="s">
        <v>81</v>
      </c>
      <c r="C138" s="36">
        <v>924</v>
      </c>
      <c r="D138" s="31" t="s">
        <v>45</v>
      </c>
      <c r="E138" s="31" t="s">
        <v>40</v>
      </c>
      <c r="F138" s="31" t="s">
        <v>128</v>
      </c>
      <c r="G138" s="84">
        <v>100</v>
      </c>
      <c r="H138" s="63">
        <v>4216</v>
      </c>
      <c r="I138" s="63">
        <v>4216</v>
      </c>
    </row>
    <row r="139" spans="1:9" ht="63.6" customHeight="1" thickBot="1">
      <c r="A139" s="2"/>
      <c r="B139" s="11" t="s">
        <v>83</v>
      </c>
      <c r="C139" s="19">
        <v>924</v>
      </c>
      <c r="D139" s="16" t="s">
        <v>45</v>
      </c>
      <c r="E139" s="16" t="s">
        <v>40</v>
      </c>
      <c r="F139" s="16" t="s">
        <v>128</v>
      </c>
      <c r="G139" s="84">
        <v>200</v>
      </c>
      <c r="H139" s="59">
        <v>500</v>
      </c>
      <c r="I139" s="59">
        <v>500</v>
      </c>
    </row>
    <row r="140" spans="1:9" ht="51" hidden="1" customHeight="1" thickBot="1">
      <c r="A140" s="2"/>
      <c r="B140" s="11" t="s">
        <v>84</v>
      </c>
      <c r="C140" s="19">
        <v>924</v>
      </c>
      <c r="D140" s="16" t="s">
        <v>45</v>
      </c>
      <c r="E140" s="16" t="s">
        <v>43</v>
      </c>
      <c r="F140" s="16" t="s">
        <v>128</v>
      </c>
      <c r="G140" s="84">
        <v>800</v>
      </c>
      <c r="H140" s="63"/>
      <c r="I140" s="63"/>
    </row>
    <row r="141" spans="1:9" ht="32.25" thickBot="1">
      <c r="A141" s="2"/>
      <c r="B141" s="45" t="s">
        <v>25</v>
      </c>
      <c r="C141" s="19">
        <v>924</v>
      </c>
      <c r="D141" s="16" t="s">
        <v>45</v>
      </c>
      <c r="E141" s="16" t="s">
        <v>45</v>
      </c>
      <c r="F141" s="16"/>
      <c r="G141" s="84"/>
      <c r="H141" s="59">
        <f t="shared" ref="H141:I141" si="36">H142</f>
        <v>1437.9</v>
      </c>
      <c r="I141" s="59">
        <f t="shared" si="36"/>
        <v>1444.2</v>
      </c>
    </row>
    <row r="142" spans="1:9" ht="36" customHeight="1" thickBot="1">
      <c r="A142" s="2"/>
      <c r="B142" s="45" t="s">
        <v>189</v>
      </c>
      <c r="C142" s="19">
        <v>924</v>
      </c>
      <c r="D142" s="16" t="s">
        <v>45</v>
      </c>
      <c r="E142" s="16" t="s">
        <v>45</v>
      </c>
      <c r="F142" s="16" t="s">
        <v>39</v>
      </c>
      <c r="G142" s="89"/>
      <c r="H142" s="59">
        <f>H143+H152</f>
        <v>1437.9</v>
      </c>
      <c r="I142" s="59">
        <f>I143+I152</f>
        <v>1444.2</v>
      </c>
    </row>
    <row r="143" spans="1:9" ht="32.25" thickBot="1">
      <c r="A143" s="2"/>
      <c r="B143" s="9" t="s">
        <v>186</v>
      </c>
      <c r="C143" s="19">
        <v>924</v>
      </c>
      <c r="D143" s="16" t="s">
        <v>45</v>
      </c>
      <c r="E143" s="16" t="s">
        <v>45</v>
      </c>
      <c r="F143" s="16" t="s">
        <v>79</v>
      </c>
      <c r="G143" s="89"/>
      <c r="H143" s="59">
        <f>H144</f>
        <v>1032.9000000000001</v>
      </c>
      <c r="I143" s="59">
        <f>I144</f>
        <v>1039.2</v>
      </c>
    </row>
    <row r="144" spans="1:9" ht="48" thickBot="1">
      <c r="A144" s="2"/>
      <c r="B144" s="71" t="s">
        <v>216</v>
      </c>
      <c r="C144" s="19">
        <v>924</v>
      </c>
      <c r="D144" s="16" t="s">
        <v>45</v>
      </c>
      <c r="E144" s="16" t="s">
        <v>45</v>
      </c>
      <c r="F144" s="16" t="s">
        <v>215</v>
      </c>
      <c r="G144" s="89"/>
      <c r="H144" s="110">
        <f>H145+H146+H147+H148+H149+H150+H151</f>
        <v>1032.9000000000001</v>
      </c>
      <c r="I144" s="59">
        <f>I145+I146+I147+I148+I149+I150+I151</f>
        <v>1039.2</v>
      </c>
    </row>
    <row r="145" spans="1:9" ht="61.9" customHeight="1" thickBot="1">
      <c r="A145" s="2"/>
      <c r="B145" s="87" t="s">
        <v>248</v>
      </c>
      <c r="C145" s="19">
        <v>924</v>
      </c>
      <c r="D145" s="16" t="s">
        <v>45</v>
      </c>
      <c r="E145" s="16" t="s">
        <v>45</v>
      </c>
      <c r="F145" s="88" t="s">
        <v>249</v>
      </c>
      <c r="G145" s="89">
        <v>200</v>
      </c>
      <c r="H145" s="63">
        <v>514.9</v>
      </c>
      <c r="I145" s="63">
        <v>517.20000000000005</v>
      </c>
    </row>
    <row r="146" spans="1:9" ht="61.9" customHeight="1" thickBot="1">
      <c r="A146" s="2"/>
      <c r="B146" s="87" t="s">
        <v>250</v>
      </c>
      <c r="C146" s="19">
        <v>924</v>
      </c>
      <c r="D146" s="16" t="s">
        <v>45</v>
      </c>
      <c r="E146" s="16" t="s">
        <v>45</v>
      </c>
      <c r="F146" s="88" t="s">
        <v>249</v>
      </c>
      <c r="G146" s="89">
        <v>600</v>
      </c>
      <c r="H146" s="63">
        <v>190</v>
      </c>
      <c r="I146" s="63">
        <v>190</v>
      </c>
    </row>
    <row r="147" spans="1:9" ht="0.6" customHeight="1" thickBot="1">
      <c r="A147" s="2"/>
      <c r="B147" s="87"/>
      <c r="C147" s="19"/>
      <c r="D147" s="16"/>
      <c r="E147" s="16"/>
      <c r="F147" s="88"/>
      <c r="G147" s="89"/>
      <c r="H147" s="63"/>
      <c r="I147" s="63"/>
    </row>
    <row r="148" spans="1:9" ht="61.9" customHeight="1" thickBot="1">
      <c r="A148" s="2"/>
      <c r="B148" s="87" t="s">
        <v>248</v>
      </c>
      <c r="C148" s="19">
        <v>924</v>
      </c>
      <c r="D148" s="16" t="s">
        <v>45</v>
      </c>
      <c r="E148" s="16" t="s">
        <v>45</v>
      </c>
      <c r="F148" s="88" t="s">
        <v>251</v>
      </c>
      <c r="G148" s="89">
        <v>200</v>
      </c>
      <c r="H148" s="63">
        <v>220</v>
      </c>
      <c r="I148" s="63">
        <v>220</v>
      </c>
    </row>
    <row r="149" spans="1:9" ht="61.9" hidden="1" customHeight="1" thickBot="1">
      <c r="A149" s="2"/>
      <c r="B149" s="87" t="s">
        <v>252</v>
      </c>
      <c r="C149" s="19">
        <v>924</v>
      </c>
      <c r="D149" s="16" t="s">
        <v>45</v>
      </c>
      <c r="E149" s="16" t="s">
        <v>45</v>
      </c>
      <c r="F149" s="88" t="s">
        <v>251</v>
      </c>
      <c r="G149" s="89">
        <v>600</v>
      </c>
      <c r="H149" s="63"/>
      <c r="I149" s="63"/>
    </row>
    <row r="150" spans="1:9" ht="61.9" customHeight="1" thickBot="1">
      <c r="A150" s="2"/>
      <c r="B150" s="7" t="s">
        <v>194</v>
      </c>
      <c r="C150" s="19">
        <v>924</v>
      </c>
      <c r="D150" s="16" t="s">
        <v>45</v>
      </c>
      <c r="E150" s="16" t="s">
        <v>45</v>
      </c>
      <c r="F150" s="15" t="s">
        <v>253</v>
      </c>
      <c r="G150" s="89">
        <v>200</v>
      </c>
      <c r="H150" s="63">
        <v>103</v>
      </c>
      <c r="I150" s="63">
        <v>107</v>
      </c>
    </row>
    <row r="151" spans="1:9" ht="61.9" customHeight="1" thickBot="1">
      <c r="A151" s="2"/>
      <c r="B151" s="7" t="s">
        <v>194</v>
      </c>
      <c r="C151" s="19">
        <v>924</v>
      </c>
      <c r="D151" s="16" t="s">
        <v>45</v>
      </c>
      <c r="E151" s="16" t="s">
        <v>45</v>
      </c>
      <c r="F151" s="15" t="s">
        <v>274</v>
      </c>
      <c r="G151" s="89">
        <v>200</v>
      </c>
      <c r="H151" s="63">
        <v>5</v>
      </c>
      <c r="I151" s="63">
        <v>5</v>
      </c>
    </row>
    <row r="152" spans="1:9" ht="21" customHeight="1" thickBot="1">
      <c r="A152" s="2"/>
      <c r="B152" s="45" t="s">
        <v>195</v>
      </c>
      <c r="C152" s="19">
        <v>924</v>
      </c>
      <c r="D152" s="16" t="s">
        <v>45</v>
      </c>
      <c r="E152" s="16" t="s">
        <v>45</v>
      </c>
      <c r="F152" s="16" t="s">
        <v>94</v>
      </c>
      <c r="G152" s="89"/>
      <c r="H152" s="59">
        <f t="shared" ref="H152:I152" si="37">H153</f>
        <v>405</v>
      </c>
      <c r="I152" s="59">
        <f t="shared" si="37"/>
        <v>405</v>
      </c>
    </row>
    <row r="153" spans="1:9" ht="65.45" customHeight="1" thickBot="1">
      <c r="A153" s="2"/>
      <c r="B153" s="9" t="s">
        <v>126</v>
      </c>
      <c r="C153" s="19">
        <v>924</v>
      </c>
      <c r="D153" s="16" t="s">
        <v>45</v>
      </c>
      <c r="E153" s="16" t="s">
        <v>45</v>
      </c>
      <c r="F153" s="15" t="s">
        <v>262</v>
      </c>
      <c r="G153" s="89">
        <v>200</v>
      </c>
      <c r="H153" s="63">
        <v>405</v>
      </c>
      <c r="I153" s="63">
        <v>405</v>
      </c>
    </row>
    <row r="154" spans="1:9" ht="17.45" customHeight="1" thickBot="1">
      <c r="A154" s="2"/>
      <c r="B154" s="27" t="s">
        <v>26</v>
      </c>
      <c r="C154" s="19">
        <v>924</v>
      </c>
      <c r="D154" s="16" t="s">
        <v>45</v>
      </c>
      <c r="E154" s="16" t="s">
        <v>42</v>
      </c>
      <c r="F154" s="16"/>
      <c r="G154" s="26"/>
      <c r="H154" s="59">
        <f t="shared" ref="H154:I154" si="38">H155</f>
        <v>7433</v>
      </c>
      <c r="I154" s="59">
        <f t="shared" si="38"/>
        <v>7433</v>
      </c>
    </row>
    <row r="155" spans="1:9" ht="31.15" customHeight="1" thickBot="1">
      <c r="A155" s="2"/>
      <c r="B155" s="27" t="s">
        <v>214</v>
      </c>
      <c r="C155" s="19">
        <v>924</v>
      </c>
      <c r="D155" s="16" t="s">
        <v>45</v>
      </c>
      <c r="E155" s="16" t="s">
        <v>42</v>
      </c>
      <c r="F155" s="16" t="s">
        <v>39</v>
      </c>
      <c r="G155" s="26"/>
      <c r="H155" s="59">
        <f t="shared" ref="H155:I155" si="39">H156</f>
        <v>7433</v>
      </c>
      <c r="I155" s="59">
        <f t="shared" si="39"/>
        <v>7433</v>
      </c>
    </row>
    <row r="156" spans="1:9" ht="38.450000000000003" customHeight="1" thickBot="1">
      <c r="A156" s="2"/>
      <c r="B156" s="27" t="s">
        <v>183</v>
      </c>
      <c r="C156" s="19">
        <v>924</v>
      </c>
      <c r="D156" s="16" t="s">
        <v>45</v>
      </c>
      <c r="E156" s="16" t="s">
        <v>42</v>
      </c>
      <c r="F156" s="16" t="s">
        <v>76</v>
      </c>
      <c r="G156" s="26"/>
      <c r="H156" s="59">
        <f t="shared" ref="H156:I156" si="40">H158+H160+H161+H162</f>
        <v>7433</v>
      </c>
      <c r="I156" s="59">
        <f t="shared" si="40"/>
        <v>7433</v>
      </c>
    </row>
    <row r="157" spans="1:9" ht="44.45" customHeight="1" thickBot="1">
      <c r="A157" s="2"/>
      <c r="B157" s="27" t="s">
        <v>197</v>
      </c>
      <c r="C157" s="19">
        <v>924</v>
      </c>
      <c r="D157" s="16" t="s">
        <v>45</v>
      </c>
      <c r="E157" s="16" t="s">
        <v>42</v>
      </c>
      <c r="F157" s="16" t="s">
        <v>196</v>
      </c>
      <c r="G157" s="26"/>
      <c r="H157" s="59">
        <f t="shared" ref="H157:I157" si="41">H158</f>
        <v>1670</v>
      </c>
      <c r="I157" s="59">
        <f t="shared" si="41"/>
        <v>1670</v>
      </c>
    </row>
    <row r="158" spans="1:9" ht="123.6" customHeight="1" thickBot="1">
      <c r="A158" s="2"/>
      <c r="B158" s="23" t="s">
        <v>55</v>
      </c>
      <c r="C158" s="19">
        <v>924</v>
      </c>
      <c r="D158" s="16" t="s">
        <v>45</v>
      </c>
      <c r="E158" s="16" t="s">
        <v>42</v>
      </c>
      <c r="F158" s="15" t="s">
        <v>96</v>
      </c>
      <c r="G158" s="26">
        <v>100</v>
      </c>
      <c r="H158" s="59">
        <v>1670</v>
      </c>
      <c r="I158" s="59">
        <v>1670</v>
      </c>
    </row>
    <row r="159" spans="1:9" ht="51" customHeight="1" thickBot="1">
      <c r="A159" s="17"/>
      <c r="B159" s="9" t="s">
        <v>217</v>
      </c>
      <c r="C159" s="19">
        <v>924</v>
      </c>
      <c r="D159" s="16" t="s">
        <v>45</v>
      </c>
      <c r="E159" s="16" t="s">
        <v>42</v>
      </c>
      <c r="F159" s="15" t="s">
        <v>218</v>
      </c>
      <c r="G159" s="26"/>
      <c r="H159" s="59">
        <f t="shared" ref="H159:I159" si="42">H160+H161+H162</f>
        <v>5763</v>
      </c>
      <c r="I159" s="59">
        <f t="shared" si="42"/>
        <v>5763</v>
      </c>
    </row>
    <row r="160" spans="1:9" ht="61.15" customHeight="1" thickBot="1">
      <c r="A160" s="116"/>
      <c r="B160" s="23" t="s">
        <v>95</v>
      </c>
      <c r="C160" s="36">
        <v>924</v>
      </c>
      <c r="D160" s="31" t="s">
        <v>45</v>
      </c>
      <c r="E160" s="31" t="s">
        <v>42</v>
      </c>
      <c r="F160" s="32" t="s">
        <v>97</v>
      </c>
      <c r="G160" s="26">
        <v>100</v>
      </c>
      <c r="H160" s="59">
        <v>4763</v>
      </c>
      <c r="I160" s="59">
        <v>4763</v>
      </c>
    </row>
    <row r="161" spans="1:9" ht="46.9" customHeight="1" thickBot="1">
      <c r="A161" s="2"/>
      <c r="B161" s="7" t="s">
        <v>99</v>
      </c>
      <c r="C161" s="19">
        <v>924</v>
      </c>
      <c r="D161" s="16" t="s">
        <v>45</v>
      </c>
      <c r="E161" s="16" t="s">
        <v>42</v>
      </c>
      <c r="F161" s="15" t="s">
        <v>98</v>
      </c>
      <c r="G161" s="26">
        <v>200</v>
      </c>
      <c r="H161" s="63">
        <v>1000</v>
      </c>
      <c r="I161" s="63">
        <v>1000</v>
      </c>
    </row>
    <row r="162" spans="1:9" ht="21" hidden="1" customHeight="1" thickBot="1">
      <c r="A162" s="2"/>
      <c r="B162" s="7" t="s">
        <v>100</v>
      </c>
      <c r="C162" s="19">
        <v>924</v>
      </c>
      <c r="D162" s="16" t="s">
        <v>45</v>
      </c>
      <c r="E162" s="16" t="s">
        <v>42</v>
      </c>
      <c r="F162" s="15" t="s">
        <v>97</v>
      </c>
      <c r="G162" s="26">
        <v>800</v>
      </c>
      <c r="H162" s="63"/>
      <c r="I162" s="63"/>
    </row>
    <row r="163" spans="1:9" ht="19.149999999999999" customHeight="1" thickBot="1">
      <c r="A163" s="2"/>
      <c r="B163" s="37" t="s">
        <v>27</v>
      </c>
      <c r="C163" s="19">
        <v>924</v>
      </c>
      <c r="D163" s="20">
        <v>10</v>
      </c>
      <c r="E163" s="20"/>
      <c r="F163" s="20"/>
      <c r="G163" s="84"/>
      <c r="H163" s="54">
        <f t="shared" ref="H163:I165" si="43">H164</f>
        <v>12749.7</v>
      </c>
      <c r="I163" s="54">
        <f t="shared" si="43"/>
        <v>12094.6</v>
      </c>
    </row>
    <row r="164" spans="1:9" ht="19.899999999999999" customHeight="1" thickBot="1">
      <c r="A164" s="2"/>
      <c r="B164" s="39" t="s">
        <v>28</v>
      </c>
      <c r="C164" s="19">
        <v>924</v>
      </c>
      <c r="D164" s="20">
        <v>10</v>
      </c>
      <c r="E164" s="20" t="s">
        <v>41</v>
      </c>
      <c r="F164" s="20"/>
      <c r="G164" s="84"/>
      <c r="H164" s="54">
        <f t="shared" si="43"/>
        <v>12749.7</v>
      </c>
      <c r="I164" s="54">
        <f t="shared" si="43"/>
        <v>12094.6</v>
      </c>
    </row>
    <row r="165" spans="1:9" ht="32.450000000000003" customHeight="1" thickBot="1">
      <c r="A165" s="2"/>
      <c r="B165" s="37" t="s">
        <v>189</v>
      </c>
      <c r="C165" s="19">
        <v>924</v>
      </c>
      <c r="D165" s="20" t="s">
        <v>57</v>
      </c>
      <c r="E165" s="20" t="s">
        <v>41</v>
      </c>
      <c r="F165" s="20" t="s">
        <v>39</v>
      </c>
      <c r="G165" s="84"/>
      <c r="H165" s="54">
        <f t="shared" si="43"/>
        <v>12749.7</v>
      </c>
      <c r="I165" s="54">
        <f t="shared" si="43"/>
        <v>12094.6</v>
      </c>
    </row>
    <row r="166" spans="1:9" ht="33" customHeight="1" thickBot="1">
      <c r="A166" s="2"/>
      <c r="B166" s="27" t="s">
        <v>183</v>
      </c>
      <c r="C166" s="19">
        <v>924</v>
      </c>
      <c r="D166" s="20" t="s">
        <v>57</v>
      </c>
      <c r="E166" s="20" t="s">
        <v>41</v>
      </c>
      <c r="F166" s="20" t="s">
        <v>76</v>
      </c>
      <c r="G166" s="84"/>
      <c r="H166" s="54">
        <f>H167+H169</f>
        <v>12749.7</v>
      </c>
      <c r="I166" s="54">
        <f>I167+I169</f>
        <v>12094.6</v>
      </c>
    </row>
    <row r="167" spans="1:9" ht="109.15" customHeight="1" thickBot="1">
      <c r="A167" s="2"/>
      <c r="B167" s="27" t="s">
        <v>200</v>
      </c>
      <c r="C167" s="19">
        <v>924</v>
      </c>
      <c r="D167" s="20" t="s">
        <v>198</v>
      </c>
      <c r="E167" s="20" t="s">
        <v>41</v>
      </c>
      <c r="F167" s="20" t="s">
        <v>199</v>
      </c>
      <c r="G167" s="84"/>
      <c r="H167" s="59">
        <f t="shared" ref="H167:I167" si="44">H168</f>
        <v>103</v>
      </c>
      <c r="I167" s="59">
        <f t="shared" si="44"/>
        <v>103</v>
      </c>
    </row>
    <row r="168" spans="1:9" ht="126" customHeight="1" thickBot="1">
      <c r="A168" s="2"/>
      <c r="B168" s="7" t="s">
        <v>101</v>
      </c>
      <c r="C168" s="19">
        <v>924</v>
      </c>
      <c r="D168" s="16">
        <v>10</v>
      </c>
      <c r="E168" s="16" t="s">
        <v>41</v>
      </c>
      <c r="F168" s="15" t="s">
        <v>123</v>
      </c>
      <c r="G168" s="84">
        <v>300</v>
      </c>
      <c r="H168" s="63">
        <v>103</v>
      </c>
      <c r="I168" s="63">
        <v>103</v>
      </c>
    </row>
    <row r="169" spans="1:9" ht="34.9" customHeight="1" thickBot="1">
      <c r="A169" s="2"/>
      <c r="B169" s="7" t="s">
        <v>202</v>
      </c>
      <c r="C169" s="19">
        <v>924</v>
      </c>
      <c r="D169" s="16" t="s">
        <v>57</v>
      </c>
      <c r="E169" s="16" t="s">
        <v>41</v>
      </c>
      <c r="F169" s="15" t="s">
        <v>201</v>
      </c>
      <c r="G169" s="84"/>
      <c r="H169" s="57">
        <f>H170+H171+H172+H173+H174+H175</f>
        <v>12646.7</v>
      </c>
      <c r="I169" s="57">
        <f>I170+I171+I172+I173+I174+I175</f>
        <v>11991.6</v>
      </c>
    </row>
    <row r="170" spans="1:9" ht="84" customHeight="1" thickBot="1">
      <c r="A170" s="2"/>
      <c r="B170" s="7" t="s">
        <v>102</v>
      </c>
      <c r="C170" s="19">
        <v>924</v>
      </c>
      <c r="D170" s="16">
        <v>10</v>
      </c>
      <c r="E170" s="16" t="s">
        <v>41</v>
      </c>
      <c r="F170" s="15" t="s">
        <v>103</v>
      </c>
      <c r="G170" s="84">
        <v>300</v>
      </c>
      <c r="H170" s="57">
        <v>356.7</v>
      </c>
      <c r="I170" s="57">
        <v>351.6</v>
      </c>
    </row>
    <row r="171" spans="1:9" ht="46.9" customHeight="1" thickBot="1">
      <c r="A171" s="2"/>
      <c r="B171" s="9" t="s">
        <v>104</v>
      </c>
      <c r="C171" s="19">
        <v>924</v>
      </c>
      <c r="D171" s="16">
        <v>10</v>
      </c>
      <c r="E171" s="16" t="s">
        <v>41</v>
      </c>
      <c r="F171" s="15" t="s">
        <v>285</v>
      </c>
      <c r="G171" s="84">
        <v>300</v>
      </c>
      <c r="H171" s="59">
        <v>12290</v>
      </c>
      <c r="I171" s="59">
        <v>11640</v>
      </c>
    </row>
    <row r="172" spans="1:9" ht="65.45" hidden="1" customHeight="1" thickBot="1">
      <c r="A172" s="2"/>
      <c r="B172" s="7" t="s">
        <v>105</v>
      </c>
      <c r="C172" s="19">
        <v>924</v>
      </c>
      <c r="D172" s="16">
        <v>10</v>
      </c>
      <c r="E172" s="16" t="s">
        <v>41</v>
      </c>
      <c r="F172" s="15" t="s">
        <v>286</v>
      </c>
      <c r="G172" s="84">
        <v>300</v>
      </c>
      <c r="H172" s="59"/>
      <c r="I172" s="59"/>
    </row>
    <row r="173" spans="1:9" ht="46.15" hidden="1" customHeight="1" thickBot="1">
      <c r="A173" s="2"/>
      <c r="B173" s="9" t="s">
        <v>106</v>
      </c>
      <c r="C173" s="19">
        <v>924</v>
      </c>
      <c r="D173" s="16">
        <v>10</v>
      </c>
      <c r="E173" s="16" t="s">
        <v>41</v>
      </c>
      <c r="F173" s="15" t="s">
        <v>287</v>
      </c>
      <c r="G173" s="84">
        <v>300</v>
      </c>
      <c r="H173" s="59"/>
      <c r="I173" s="59"/>
    </row>
    <row r="174" spans="1:9" ht="66.599999999999994" hidden="1" customHeight="1" thickBot="1">
      <c r="A174" s="2"/>
      <c r="B174" s="7" t="s">
        <v>107</v>
      </c>
      <c r="C174" s="19">
        <v>924</v>
      </c>
      <c r="D174" s="16">
        <v>10</v>
      </c>
      <c r="E174" s="16" t="s">
        <v>41</v>
      </c>
      <c r="F174" s="15" t="s">
        <v>108</v>
      </c>
      <c r="G174" s="84">
        <v>300</v>
      </c>
      <c r="H174" s="53"/>
      <c r="I174" s="54"/>
    </row>
    <row r="175" spans="1:9" ht="93.6" hidden="1" customHeight="1" thickBot="1">
      <c r="A175" s="2"/>
      <c r="B175" s="9" t="s">
        <v>109</v>
      </c>
      <c r="C175" s="19">
        <v>924</v>
      </c>
      <c r="D175" s="16">
        <v>10</v>
      </c>
      <c r="E175" s="16" t="s">
        <v>41</v>
      </c>
      <c r="F175" s="19" t="s">
        <v>110</v>
      </c>
      <c r="G175" s="84">
        <v>300</v>
      </c>
      <c r="H175" s="55"/>
      <c r="I175" s="55"/>
    </row>
    <row r="176" spans="1:9" ht="16.5" thickBot="1">
      <c r="A176" s="2"/>
      <c r="B176" s="37" t="s">
        <v>29</v>
      </c>
      <c r="C176" s="19">
        <v>924</v>
      </c>
      <c r="D176" s="20">
        <v>11</v>
      </c>
      <c r="E176" s="20"/>
      <c r="F176" s="20"/>
      <c r="G176" s="84"/>
      <c r="H176" s="57">
        <f t="shared" ref="H176:I179" si="45">H177</f>
        <v>420</v>
      </c>
      <c r="I176" s="57">
        <f t="shared" si="45"/>
        <v>420</v>
      </c>
    </row>
    <row r="177" spans="1:9" ht="19.899999999999999" customHeight="1" thickBot="1">
      <c r="A177" s="2"/>
      <c r="B177" s="27" t="s">
        <v>30</v>
      </c>
      <c r="C177" s="19">
        <v>924</v>
      </c>
      <c r="D177" s="16">
        <v>11</v>
      </c>
      <c r="E177" s="16" t="s">
        <v>43</v>
      </c>
      <c r="F177" s="16"/>
      <c r="G177" s="84"/>
      <c r="H177" s="57">
        <f t="shared" si="45"/>
        <v>420</v>
      </c>
      <c r="I177" s="57">
        <f t="shared" si="45"/>
        <v>420</v>
      </c>
    </row>
    <row r="178" spans="1:9" ht="30.6" customHeight="1" thickBot="1">
      <c r="A178" s="2"/>
      <c r="B178" s="27" t="s">
        <v>203</v>
      </c>
      <c r="C178" s="19">
        <v>924</v>
      </c>
      <c r="D178" s="16" t="s">
        <v>49</v>
      </c>
      <c r="E178" s="16" t="s">
        <v>43</v>
      </c>
      <c r="F178" s="16" t="s">
        <v>46</v>
      </c>
      <c r="G178" s="84"/>
      <c r="H178" s="57">
        <f t="shared" si="45"/>
        <v>420</v>
      </c>
      <c r="I178" s="57">
        <f t="shared" si="45"/>
        <v>420</v>
      </c>
    </row>
    <row r="179" spans="1:9" ht="48.6" customHeight="1" thickBot="1">
      <c r="A179" s="2"/>
      <c r="B179" s="27" t="s">
        <v>294</v>
      </c>
      <c r="C179" s="19">
        <v>924</v>
      </c>
      <c r="D179" s="16" t="s">
        <v>49</v>
      </c>
      <c r="E179" s="16" t="s">
        <v>43</v>
      </c>
      <c r="F179" s="16" t="s">
        <v>111</v>
      </c>
      <c r="G179" s="84"/>
      <c r="H179" s="57">
        <f t="shared" si="45"/>
        <v>420</v>
      </c>
      <c r="I179" s="57">
        <f t="shared" si="45"/>
        <v>420</v>
      </c>
    </row>
    <row r="180" spans="1:9" ht="48" customHeight="1" thickBot="1">
      <c r="A180" s="2"/>
      <c r="B180" s="7" t="s">
        <v>112</v>
      </c>
      <c r="C180" s="19">
        <v>924</v>
      </c>
      <c r="D180" s="16">
        <v>11</v>
      </c>
      <c r="E180" s="16" t="s">
        <v>43</v>
      </c>
      <c r="F180" s="15" t="s">
        <v>221</v>
      </c>
      <c r="G180" s="84">
        <v>200</v>
      </c>
      <c r="H180" s="63">
        <v>420</v>
      </c>
      <c r="I180" s="63">
        <v>420</v>
      </c>
    </row>
    <row r="181" spans="1:9" ht="33" customHeight="1" thickBot="1">
      <c r="A181" s="2" t="s">
        <v>147</v>
      </c>
      <c r="B181" s="74" t="s">
        <v>148</v>
      </c>
      <c r="C181" s="75">
        <v>927</v>
      </c>
      <c r="D181" s="76"/>
      <c r="E181" s="76"/>
      <c r="F181" s="76"/>
      <c r="G181" s="104"/>
      <c r="H181" s="77">
        <f>H182+H200+H206+H211+H194</f>
        <v>17428.7</v>
      </c>
      <c r="I181" s="77">
        <f>I182+I200+I206+I211+I194</f>
        <v>17830.7</v>
      </c>
    </row>
    <row r="182" spans="1:9" ht="21.6" customHeight="1" thickBot="1">
      <c r="A182" s="2"/>
      <c r="B182" s="37" t="s">
        <v>10</v>
      </c>
      <c r="C182" s="19">
        <v>927</v>
      </c>
      <c r="D182" s="20" t="s">
        <v>39</v>
      </c>
      <c r="E182" s="18"/>
      <c r="F182" s="18"/>
      <c r="G182" s="84"/>
      <c r="H182" s="59">
        <f t="shared" ref="H182:I182" si="46">H183+H189</f>
        <v>6154</v>
      </c>
      <c r="I182" s="59">
        <f t="shared" si="46"/>
        <v>6154</v>
      </c>
    </row>
    <row r="183" spans="1:9" ht="63.75" thickBot="1">
      <c r="A183" s="2"/>
      <c r="B183" s="39" t="s">
        <v>31</v>
      </c>
      <c r="C183" s="19">
        <v>927</v>
      </c>
      <c r="D183" s="20" t="s">
        <v>39</v>
      </c>
      <c r="E183" s="20" t="s">
        <v>46</v>
      </c>
      <c r="F183" s="18"/>
      <c r="G183" s="84"/>
      <c r="H183" s="57">
        <f t="shared" ref="H183:I183" si="47">H184</f>
        <v>6154</v>
      </c>
      <c r="I183" s="57">
        <f t="shared" si="47"/>
        <v>6154</v>
      </c>
    </row>
    <row r="184" spans="1:9" ht="96.6" customHeight="1" thickBot="1">
      <c r="A184" s="2"/>
      <c r="B184" s="24" t="s">
        <v>298</v>
      </c>
      <c r="C184" s="19">
        <v>927</v>
      </c>
      <c r="D184" s="20" t="s">
        <v>39</v>
      </c>
      <c r="E184" s="20" t="s">
        <v>46</v>
      </c>
      <c r="F184" s="20" t="s">
        <v>49</v>
      </c>
      <c r="G184" s="84"/>
      <c r="H184" s="57">
        <f t="shared" ref="H184:I184" si="48">H185</f>
        <v>6154</v>
      </c>
      <c r="I184" s="57">
        <f t="shared" si="48"/>
        <v>6154</v>
      </c>
    </row>
    <row r="185" spans="1:9" ht="32.25" thickBot="1">
      <c r="A185" s="116"/>
      <c r="B185" s="9" t="s">
        <v>204</v>
      </c>
      <c r="C185" s="24">
        <v>927</v>
      </c>
      <c r="D185" s="115" t="s">
        <v>39</v>
      </c>
      <c r="E185" s="115" t="s">
        <v>46</v>
      </c>
      <c r="F185" s="115" t="s">
        <v>135</v>
      </c>
      <c r="G185" s="24"/>
      <c r="H185" s="57">
        <f>H186+H187+H188</f>
        <v>6154</v>
      </c>
      <c r="I185" s="57">
        <f t="shared" ref="I185" si="49">I186+I187+I188</f>
        <v>6154</v>
      </c>
    </row>
    <row r="186" spans="1:9" ht="113.45" customHeight="1" thickBot="1">
      <c r="A186" s="2"/>
      <c r="B186" s="7" t="s">
        <v>113</v>
      </c>
      <c r="C186" s="19">
        <v>927</v>
      </c>
      <c r="D186" s="16" t="s">
        <v>39</v>
      </c>
      <c r="E186" s="16" t="s">
        <v>46</v>
      </c>
      <c r="F186" s="15" t="s">
        <v>114</v>
      </c>
      <c r="G186" s="84">
        <v>100</v>
      </c>
      <c r="H186" s="63">
        <v>5544</v>
      </c>
      <c r="I186" s="64">
        <v>5544</v>
      </c>
    </row>
    <row r="187" spans="1:9" ht="63.6" customHeight="1" thickBot="1">
      <c r="A187" s="2"/>
      <c r="B187" s="7" t="s">
        <v>115</v>
      </c>
      <c r="C187" s="19">
        <v>927</v>
      </c>
      <c r="D187" s="16" t="s">
        <v>39</v>
      </c>
      <c r="E187" s="16" t="s">
        <v>46</v>
      </c>
      <c r="F187" s="15" t="s">
        <v>114</v>
      </c>
      <c r="G187" s="84">
        <v>200</v>
      </c>
      <c r="H187" s="59">
        <v>610</v>
      </c>
      <c r="I187" s="60">
        <v>610</v>
      </c>
    </row>
    <row r="188" spans="1:9" ht="30.6" hidden="1" customHeight="1" thickBot="1">
      <c r="A188" s="2"/>
      <c r="B188" s="7" t="s">
        <v>116</v>
      </c>
      <c r="C188" s="19">
        <v>927</v>
      </c>
      <c r="D188" s="16" t="s">
        <v>39</v>
      </c>
      <c r="E188" s="16" t="s">
        <v>46</v>
      </c>
      <c r="F188" s="15" t="s">
        <v>114</v>
      </c>
      <c r="G188" s="84">
        <v>800</v>
      </c>
      <c r="H188" s="59"/>
      <c r="I188" s="60"/>
    </row>
    <row r="189" spans="1:9" ht="15.6" hidden="1" customHeight="1" thickBot="1">
      <c r="A189" s="2"/>
      <c r="B189" s="39" t="s">
        <v>32</v>
      </c>
      <c r="C189" s="19">
        <v>927</v>
      </c>
      <c r="D189" s="20" t="s">
        <v>39</v>
      </c>
      <c r="E189" s="20">
        <v>11</v>
      </c>
      <c r="F189" s="20"/>
      <c r="G189" s="84"/>
      <c r="H189" s="59">
        <f t="shared" ref="H189:I190" si="50">H190</f>
        <v>0</v>
      </c>
      <c r="I189" s="59">
        <f t="shared" si="50"/>
        <v>0</v>
      </c>
    </row>
    <row r="190" spans="1:9" ht="27" hidden="1" customHeight="1" thickBot="1">
      <c r="A190" s="2"/>
      <c r="B190" s="43" t="s">
        <v>153</v>
      </c>
      <c r="C190" s="19">
        <v>927</v>
      </c>
      <c r="D190" s="20" t="s">
        <v>39</v>
      </c>
      <c r="E190" s="20" t="s">
        <v>49</v>
      </c>
      <c r="F190" s="20" t="s">
        <v>49</v>
      </c>
      <c r="G190" s="84"/>
      <c r="H190" s="59">
        <f t="shared" si="50"/>
        <v>0</v>
      </c>
      <c r="I190" s="59">
        <f t="shared" si="50"/>
        <v>0</v>
      </c>
    </row>
    <row r="191" spans="1:9" ht="27" hidden="1" customHeight="1" thickBot="1">
      <c r="A191" s="2"/>
      <c r="B191" s="9" t="s">
        <v>205</v>
      </c>
      <c r="C191" s="19">
        <v>927</v>
      </c>
      <c r="D191" s="20" t="s">
        <v>39</v>
      </c>
      <c r="E191" s="20" t="s">
        <v>49</v>
      </c>
      <c r="F191" s="20" t="s">
        <v>69</v>
      </c>
      <c r="G191" s="84"/>
      <c r="H191" s="59">
        <f>H193</f>
        <v>0</v>
      </c>
      <c r="I191" s="59">
        <f>I193</f>
        <v>0</v>
      </c>
    </row>
    <row r="192" spans="1:9" ht="28.15" hidden="1" customHeight="1" thickBot="1">
      <c r="A192" s="2"/>
      <c r="B192" s="45" t="s">
        <v>206</v>
      </c>
      <c r="C192" s="19">
        <v>927</v>
      </c>
      <c r="D192" s="20" t="s">
        <v>39</v>
      </c>
      <c r="E192" s="20" t="s">
        <v>49</v>
      </c>
      <c r="F192" s="20" t="s">
        <v>207</v>
      </c>
      <c r="G192" s="84"/>
      <c r="H192" s="59">
        <f>H193</f>
        <v>0</v>
      </c>
      <c r="I192" s="59">
        <f>I193</f>
        <v>0</v>
      </c>
    </row>
    <row r="193" spans="1:9" ht="22.15" hidden="1" customHeight="1" thickBot="1">
      <c r="A193" s="2"/>
      <c r="B193" s="7" t="s">
        <v>117</v>
      </c>
      <c r="C193" s="19">
        <v>927</v>
      </c>
      <c r="D193" s="20" t="s">
        <v>39</v>
      </c>
      <c r="E193" s="20">
        <v>11</v>
      </c>
      <c r="F193" s="15" t="s">
        <v>223</v>
      </c>
      <c r="G193" s="84">
        <v>800</v>
      </c>
      <c r="H193" s="59">
        <v>0</v>
      </c>
      <c r="I193" s="60">
        <v>0</v>
      </c>
    </row>
    <row r="194" spans="1:9" ht="21.6" customHeight="1" thickBot="1">
      <c r="A194" s="2"/>
      <c r="B194" s="7" t="s">
        <v>17</v>
      </c>
      <c r="C194" s="19">
        <v>927</v>
      </c>
      <c r="D194" s="20" t="s">
        <v>41</v>
      </c>
      <c r="E194" s="20"/>
      <c r="F194" s="15"/>
      <c r="G194" s="84"/>
      <c r="H194" s="59">
        <f t="shared" ref="H194:I198" si="51">H195</f>
        <v>67.7</v>
      </c>
      <c r="I194" s="60">
        <f t="shared" si="51"/>
        <v>67.7</v>
      </c>
    </row>
    <row r="195" spans="1:9" ht="30.6" customHeight="1" thickBot="1">
      <c r="A195" s="2"/>
      <c r="B195" s="7" t="s">
        <v>18</v>
      </c>
      <c r="C195" s="19">
        <v>927</v>
      </c>
      <c r="D195" s="20" t="s">
        <v>41</v>
      </c>
      <c r="E195" s="20" t="s">
        <v>52</v>
      </c>
      <c r="F195" s="15"/>
      <c r="G195" s="84"/>
      <c r="H195" s="59">
        <f t="shared" si="51"/>
        <v>67.7</v>
      </c>
      <c r="I195" s="59">
        <f t="shared" si="51"/>
        <v>67.7</v>
      </c>
    </row>
    <row r="196" spans="1:9" ht="104.45" customHeight="1" thickBot="1">
      <c r="A196" s="2"/>
      <c r="B196" s="83" t="s">
        <v>298</v>
      </c>
      <c r="C196" s="19">
        <v>927</v>
      </c>
      <c r="D196" s="20" t="s">
        <v>41</v>
      </c>
      <c r="E196" s="20" t="s">
        <v>52</v>
      </c>
      <c r="F196" s="15">
        <v>11</v>
      </c>
      <c r="G196" s="84"/>
      <c r="H196" s="59">
        <f t="shared" si="51"/>
        <v>67.7</v>
      </c>
      <c r="I196" s="59">
        <f t="shared" si="51"/>
        <v>67.7</v>
      </c>
    </row>
    <row r="197" spans="1:9" ht="94.15" customHeight="1" thickBot="1">
      <c r="A197" s="2"/>
      <c r="B197" s="9" t="s">
        <v>208</v>
      </c>
      <c r="C197" s="19">
        <v>927</v>
      </c>
      <c r="D197" s="20" t="s">
        <v>41</v>
      </c>
      <c r="E197" s="20" t="s">
        <v>52</v>
      </c>
      <c r="F197" s="15" t="s">
        <v>118</v>
      </c>
      <c r="G197" s="84"/>
      <c r="H197" s="59">
        <f t="shared" si="51"/>
        <v>67.7</v>
      </c>
      <c r="I197" s="59">
        <f t="shared" si="51"/>
        <v>67.7</v>
      </c>
    </row>
    <row r="198" spans="1:9" ht="44.45" customHeight="1" thickBot="1">
      <c r="A198" s="2"/>
      <c r="B198" s="73" t="s">
        <v>239</v>
      </c>
      <c r="C198" s="19">
        <v>927</v>
      </c>
      <c r="D198" s="20" t="s">
        <v>41</v>
      </c>
      <c r="E198" s="20" t="s">
        <v>52</v>
      </c>
      <c r="F198" s="15" t="s">
        <v>234</v>
      </c>
      <c r="G198" s="84"/>
      <c r="H198" s="59">
        <f t="shared" si="51"/>
        <v>67.7</v>
      </c>
      <c r="I198" s="59">
        <f t="shared" si="51"/>
        <v>67.7</v>
      </c>
    </row>
    <row r="199" spans="1:9" ht="43.9" customHeight="1" thickBot="1">
      <c r="A199" s="2"/>
      <c r="B199" s="7" t="s">
        <v>235</v>
      </c>
      <c r="C199" s="19">
        <v>927</v>
      </c>
      <c r="D199" s="20" t="s">
        <v>41</v>
      </c>
      <c r="E199" s="20" t="s">
        <v>52</v>
      </c>
      <c r="F199" s="15" t="s">
        <v>236</v>
      </c>
      <c r="G199" s="84">
        <v>500</v>
      </c>
      <c r="H199" s="59">
        <v>67.7</v>
      </c>
      <c r="I199" s="60">
        <v>67.7</v>
      </c>
    </row>
    <row r="200" spans="1:9" ht="16.5" thickBot="1">
      <c r="A200" s="2"/>
      <c r="B200" s="27" t="s">
        <v>27</v>
      </c>
      <c r="C200" s="19">
        <v>927</v>
      </c>
      <c r="D200" s="20">
        <v>10</v>
      </c>
      <c r="E200" s="20"/>
      <c r="F200" s="20"/>
      <c r="G200" s="84"/>
      <c r="H200" s="59">
        <f t="shared" ref="H200:I200" si="52">H201</f>
        <v>3000</v>
      </c>
      <c r="I200" s="59">
        <f t="shared" si="52"/>
        <v>3000</v>
      </c>
    </row>
    <row r="201" spans="1:9" ht="22.9" customHeight="1" thickBot="1">
      <c r="A201" s="2"/>
      <c r="B201" s="27" t="s">
        <v>33</v>
      </c>
      <c r="C201" s="19">
        <v>927</v>
      </c>
      <c r="D201" s="20">
        <v>10</v>
      </c>
      <c r="E201" s="20" t="s">
        <v>39</v>
      </c>
      <c r="F201" s="20"/>
      <c r="G201" s="84"/>
      <c r="H201" s="59">
        <f t="shared" ref="H201:I201" si="53">H202</f>
        <v>3000</v>
      </c>
      <c r="I201" s="59">
        <f t="shared" si="53"/>
        <v>3000</v>
      </c>
    </row>
    <row r="202" spans="1:9" ht="99" customHeight="1" thickBot="1">
      <c r="A202" s="2"/>
      <c r="B202" s="24" t="s">
        <v>298</v>
      </c>
      <c r="C202" s="19">
        <v>927</v>
      </c>
      <c r="D202" s="20" t="s">
        <v>57</v>
      </c>
      <c r="E202" s="20" t="s">
        <v>39</v>
      </c>
      <c r="F202" s="20" t="s">
        <v>49</v>
      </c>
      <c r="G202" s="84"/>
      <c r="H202" s="59">
        <f t="shared" ref="H202:I202" si="54">H203</f>
        <v>3000</v>
      </c>
      <c r="I202" s="59">
        <f t="shared" si="54"/>
        <v>3000</v>
      </c>
    </row>
    <row r="203" spans="1:9" ht="95.45" customHeight="1" thickBot="1">
      <c r="A203" s="2"/>
      <c r="B203" s="41" t="s">
        <v>208</v>
      </c>
      <c r="C203" s="19">
        <v>927</v>
      </c>
      <c r="D203" s="20" t="s">
        <v>57</v>
      </c>
      <c r="E203" s="20" t="s">
        <v>39</v>
      </c>
      <c r="F203" s="20" t="s">
        <v>118</v>
      </c>
      <c r="G203" s="84"/>
      <c r="H203" s="59">
        <f t="shared" ref="H203:I203" si="55">H205</f>
        <v>3000</v>
      </c>
      <c r="I203" s="59">
        <f t="shared" si="55"/>
        <v>3000</v>
      </c>
    </row>
    <row r="204" spans="1:9" ht="39" customHeight="1" thickBot="1">
      <c r="A204" s="2"/>
      <c r="B204" s="9" t="s">
        <v>210</v>
      </c>
      <c r="C204" s="19">
        <v>927</v>
      </c>
      <c r="D204" s="20" t="s">
        <v>57</v>
      </c>
      <c r="E204" s="20" t="s">
        <v>39</v>
      </c>
      <c r="F204" s="20" t="s">
        <v>209</v>
      </c>
      <c r="G204" s="84"/>
      <c r="H204" s="59">
        <f t="shared" ref="H204:I204" si="56">H205</f>
        <v>3000</v>
      </c>
      <c r="I204" s="59">
        <f t="shared" si="56"/>
        <v>3000</v>
      </c>
    </row>
    <row r="205" spans="1:9" ht="63.75" thickBot="1">
      <c r="A205" s="2"/>
      <c r="B205" s="23" t="s">
        <v>119</v>
      </c>
      <c r="C205" s="19">
        <v>927</v>
      </c>
      <c r="D205" s="16">
        <v>10</v>
      </c>
      <c r="E205" s="16" t="s">
        <v>39</v>
      </c>
      <c r="F205" s="15" t="s">
        <v>224</v>
      </c>
      <c r="G205" s="84">
        <v>300</v>
      </c>
      <c r="H205" s="57">
        <v>3000</v>
      </c>
      <c r="I205" s="62">
        <v>3000</v>
      </c>
    </row>
    <row r="206" spans="1:9" ht="32.25" hidden="1" thickBot="1">
      <c r="A206" s="2"/>
      <c r="B206" s="114" t="s">
        <v>20</v>
      </c>
      <c r="C206" s="19">
        <v>927</v>
      </c>
      <c r="D206" s="16">
        <v>13</v>
      </c>
      <c r="E206" s="29" t="s">
        <v>39</v>
      </c>
      <c r="F206" s="26"/>
      <c r="G206" s="26"/>
      <c r="H206" s="57">
        <f t="shared" ref="H206:I206" si="57">H207</f>
        <v>0</v>
      </c>
      <c r="I206" s="57">
        <f t="shared" si="57"/>
        <v>0</v>
      </c>
    </row>
    <row r="207" spans="1:9" ht="105" hidden="1" customHeight="1" thickBot="1">
      <c r="A207" s="116"/>
      <c r="B207" s="114" t="s">
        <v>299</v>
      </c>
      <c r="C207" s="24">
        <v>927</v>
      </c>
      <c r="D207" s="25" t="s">
        <v>48</v>
      </c>
      <c r="E207" s="25" t="s">
        <v>39</v>
      </c>
      <c r="F207" s="23">
        <v>11</v>
      </c>
      <c r="G207" s="23"/>
      <c r="H207" s="57">
        <f t="shared" ref="H207:I207" si="58">H208</f>
        <v>0</v>
      </c>
      <c r="I207" s="57">
        <f t="shared" si="58"/>
        <v>0</v>
      </c>
    </row>
    <row r="208" spans="1:9" ht="32.25" hidden="1" thickBot="1">
      <c r="A208" s="2"/>
      <c r="B208" s="27" t="s">
        <v>205</v>
      </c>
      <c r="C208" s="19">
        <v>927</v>
      </c>
      <c r="D208" s="16" t="s">
        <v>48</v>
      </c>
      <c r="E208" s="29" t="s">
        <v>39</v>
      </c>
      <c r="F208" s="26" t="s">
        <v>69</v>
      </c>
      <c r="G208" s="26"/>
      <c r="H208" s="57">
        <f t="shared" ref="H208:I208" si="59">H210</f>
        <v>0</v>
      </c>
      <c r="I208" s="57">
        <f t="shared" si="59"/>
        <v>0</v>
      </c>
    </row>
    <row r="209" spans="1:10" ht="48" hidden="1" thickBot="1">
      <c r="A209" s="2"/>
      <c r="B209" s="27" t="s">
        <v>211</v>
      </c>
      <c r="C209" s="19">
        <v>927</v>
      </c>
      <c r="D209" s="16" t="s">
        <v>48</v>
      </c>
      <c r="E209" s="29" t="s">
        <v>39</v>
      </c>
      <c r="F209" s="26" t="s">
        <v>207</v>
      </c>
      <c r="G209" s="26"/>
      <c r="H209" s="57">
        <f t="shared" ref="H209:I209" si="60">H210</f>
        <v>0</v>
      </c>
      <c r="I209" s="57">
        <f t="shared" si="60"/>
        <v>0</v>
      </c>
    </row>
    <row r="210" spans="1:10" ht="48" hidden="1" thickBot="1">
      <c r="A210" s="2"/>
      <c r="B210" s="7" t="s">
        <v>71</v>
      </c>
      <c r="C210" s="19">
        <v>927</v>
      </c>
      <c r="D210" s="16">
        <v>13</v>
      </c>
      <c r="E210" s="29" t="s">
        <v>39</v>
      </c>
      <c r="F210" s="25" t="s">
        <v>219</v>
      </c>
      <c r="G210" s="107" t="s">
        <v>70</v>
      </c>
      <c r="H210" s="57"/>
      <c r="I210" s="62"/>
    </row>
    <row r="211" spans="1:10" ht="37.9" customHeight="1" thickBot="1">
      <c r="A211" s="2"/>
      <c r="B211" s="37" t="s">
        <v>34</v>
      </c>
      <c r="C211" s="19">
        <v>927</v>
      </c>
      <c r="D211" s="20">
        <v>14</v>
      </c>
      <c r="E211" s="20"/>
      <c r="F211" s="20"/>
      <c r="G211" s="84"/>
      <c r="H211" s="57">
        <f t="shared" ref="H211:I211" si="61">H212+H218</f>
        <v>8207</v>
      </c>
      <c r="I211" s="57">
        <f t="shared" si="61"/>
        <v>8609</v>
      </c>
    </row>
    <row r="212" spans="1:10" ht="48" thickBot="1">
      <c r="A212" s="2"/>
      <c r="B212" s="39" t="s">
        <v>35</v>
      </c>
      <c r="C212" s="19">
        <v>927</v>
      </c>
      <c r="D212" s="20">
        <v>14</v>
      </c>
      <c r="E212" s="20" t="s">
        <v>39</v>
      </c>
      <c r="F212" s="20"/>
      <c r="G212" s="84"/>
      <c r="H212" s="57">
        <f t="shared" ref="H212:I212" si="62">H213</f>
        <v>8207</v>
      </c>
      <c r="I212" s="57">
        <f t="shared" si="62"/>
        <v>8609</v>
      </c>
    </row>
    <row r="213" spans="1:10" ht="112.15" customHeight="1" thickBot="1">
      <c r="A213" s="2"/>
      <c r="B213" s="24" t="s">
        <v>298</v>
      </c>
      <c r="C213" s="19">
        <v>927</v>
      </c>
      <c r="D213" s="20" t="s">
        <v>51</v>
      </c>
      <c r="E213" s="20" t="s">
        <v>39</v>
      </c>
      <c r="F213" s="20" t="s">
        <v>49</v>
      </c>
      <c r="G213" s="84"/>
      <c r="H213" s="57">
        <f t="shared" ref="H213:I213" si="63">H214</f>
        <v>8207</v>
      </c>
      <c r="I213" s="57">
        <f t="shared" si="63"/>
        <v>8609</v>
      </c>
    </row>
    <row r="214" spans="1:10" ht="97.15" customHeight="1" thickBot="1">
      <c r="A214" s="2"/>
      <c r="B214" s="9" t="s">
        <v>208</v>
      </c>
      <c r="C214" s="19">
        <v>927</v>
      </c>
      <c r="D214" s="20" t="s">
        <v>51</v>
      </c>
      <c r="E214" s="20" t="s">
        <v>39</v>
      </c>
      <c r="F214" s="20" t="s">
        <v>118</v>
      </c>
      <c r="G214" s="84"/>
      <c r="H214" s="57">
        <f>H215</f>
        <v>8207</v>
      </c>
      <c r="I214" s="57">
        <f>I215</f>
        <v>8609</v>
      </c>
    </row>
    <row r="215" spans="1:10" ht="49.15" customHeight="1" thickBot="1">
      <c r="A215" s="2"/>
      <c r="B215" s="45" t="s">
        <v>212</v>
      </c>
      <c r="C215" s="19">
        <v>927</v>
      </c>
      <c r="D215" s="20" t="s">
        <v>51</v>
      </c>
      <c r="E215" s="20" t="s">
        <v>39</v>
      </c>
      <c r="F215" s="20" t="s">
        <v>284</v>
      </c>
      <c r="G215" s="84"/>
      <c r="H215" s="56">
        <f>H216+H217</f>
        <v>8207</v>
      </c>
      <c r="I215" s="57">
        <f>I216+I217</f>
        <v>8609</v>
      </c>
      <c r="J215" s="109"/>
    </row>
    <row r="216" spans="1:10" ht="49.15" customHeight="1" thickBot="1">
      <c r="A216" s="2"/>
      <c r="B216" s="7" t="s">
        <v>237</v>
      </c>
      <c r="C216" s="19">
        <v>927</v>
      </c>
      <c r="D216" s="16">
        <v>14</v>
      </c>
      <c r="E216" s="16" t="s">
        <v>39</v>
      </c>
      <c r="F216" s="15" t="s">
        <v>281</v>
      </c>
      <c r="G216" s="84">
        <v>500</v>
      </c>
      <c r="H216" s="56">
        <v>3245</v>
      </c>
      <c r="I216" s="85">
        <v>3375</v>
      </c>
    </row>
    <row r="217" spans="1:10" ht="48" thickBot="1">
      <c r="A217" s="2"/>
      <c r="B217" s="7" t="s">
        <v>238</v>
      </c>
      <c r="C217" s="19">
        <v>927</v>
      </c>
      <c r="D217" s="16">
        <v>14</v>
      </c>
      <c r="E217" s="16" t="s">
        <v>39</v>
      </c>
      <c r="F217" s="15" t="s">
        <v>282</v>
      </c>
      <c r="G217" s="84">
        <v>500</v>
      </c>
      <c r="H217" s="57">
        <v>4962</v>
      </c>
      <c r="I217" s="62">
        <v>5234</v>
      </c>
    </row>
    <row r="218" spans="1:10" ht="15.6" hidden="1" customHeight="1" thickBot="1">
      <c r="A218" s="2"/>
      <c r="B218" s="8" t="s">
        <v>50</v>
      </c>
      <c r="C218" s="19">
        <v>927</v>
      </c>
      <c r="D218" s="20" t="s">
        <v>51</v>
      </c>
      <c r="E218" s="20" t="s">
        <v>43</v>
      </c>
      <c r="F218" s="20"/>
      <c r="G218" s="84"/>
      <c r="H218" s="57">
        <f t="shared" ref="H218:I218" si="64">H219</f>
        <v>0</v>
      </c>
      <c r="I218" s="57">
        <f t="shared" si="64"/>
        <v>0</v>
      </c>
    </row>
    <row r="219" spans="1:10" ht="18.600000000000001" hidden="1" customHeight="1" thickBot="1">
      <c r="A219" s="2"/>
      <c r="B219" s="24" t="s">
        <v>153</v>
      </c>
      <c r="C219" s="19">
        <v>927</v>
      </c>
      <c r="D219" s="20" t="s">
        <v>51</v>
      </c>
      <c r="E219" s="20" t="s">
        <v>43</v>
      </c>
      <c r="F219" s="20" t="s">
        <v>49</v>
      </c>
      <c r="G219" s="84"/>
      <c r="H219" s="57">
        <f t="shared" ref="H219:I219" si="65">H220</f>
        <v>0</v>
      </c>
      <c r="I219" s="57">
        <f t="shared" si="65"/>
        <v>0</v>
      </c>
    </row>
    <row r="220" spans="1:10" ht="27" hidden="1" customHeight="1" thickBot="1">
      <c r="A220" s="2"/>
      <c r="B220" s="9" t="s">
        <v>208</v>
      </c>
      <c r="C220" s="19">
        <v>927</v>
      </c>
      <c r="D220" s="20" t="s">
        <v>51</v>
      </c>
      <c r="E220" s="20" t="s">
        <v>43</v>
      </c>
      <c r="F220" s="20" t="s">
        <v>118</v>
      </c>
      <c r="G220" s="84"/>
      <c r="H220" s="57">
        <f t="shared" ref="H220:I220" si="66">H222</f>
        <v>0</v>
      </c>
      <c r="I220" s="57">
        <f t="shared" si="66"/>
        <v>0</v>
      </c>
    </row>
    <row r="221" spans="1:10" ht="28.15" hidden="1" customHeight="1" thickBot="1">
      <c r="A221" s="2"/>
      <c r="B221" s="45" t="s">
        <v>213</v>
      </c>
      <c r="C221" s="19">
        <v>927</v>
      </c>
      <c r="D221" s="20" t="s">
        <v>51</v>
      </c>
      <c r="E221" s="20" t="s">
        <v>43</v>
      </c>
      <c r="F221" s="20" t="s">
        <v>209</v>
      </c>
      <c r="G221" s="84"/>
      <c r="H221" s="57">
        <f t="shared" ref="H221:I221" si="67">H222</f>
        <v>0</v>
      </c>
      <c r="I221" s="57">
        <f t="shared" si="67"/>
        <v>0</v>
      </c>
    </row>
    <row r="222" spans="1:10" ht="22.9" hidden="1" customHeight="1" thickBot="1">
      <c r="A222" s="2"/>
      <c r="B222" s="8" t="s">
        <v>120</v>
      </c>
      <c r="C222" s="19">
        <v>927</v>
      </c>
      <c r="D222" s="20" t="s">
        <v>51</v>
      </c>
      <c r="E222" s="20" t="s">
        <v>43</v>
      </c>
      <c r="F222" s="19" t="s">
        <v>283</v>
      </c>
      <c r="G222" s="84">
        <v>500</v>
      </c>
      <c r="H222" s="63">
        <v>0</v>
      </c>
      <c r="I222" s="64">
        <v>0</v>
      </c>
    </row>
    <row r="223" spans="1:10" ht="24" customHeight="1" thickBot="1">
      <c r="A223" s="111"/>
      <c r="B223" s="113" t="s">
        <v>138</v>
      </c>
      <c r="C223" s="112"/>
      <c r="D223" s="50" t="s">
        <v>139</v>
      </c>
      <c r="E223" s="50" t="s">
        <v>139</v>
      </c>
      <c r="F223" s="49"/>
      <c r="G223" s="108"/>
      <c r="H223" s="53">
        <v>3046</v>
      </c>
      <c r="I223" s="65">
        <v>6459</v>
      </c>
    </row>
    <row r="224" spans="1:10">
      <c r="A224" s="3"/>
      <c r="H224" s="68"/>
      <c r="I224" s="68"/>
    </row>
    <row r="225" spans="1:1" ht="18.75">
      <c r="A225" s="4" t="s">
        <v>265</v>
      </c>
    </row>
  </sheetData>
  <mergeCells count="14">
    <mergeCell ref="A1:H1"/>
    <mergeCell ref="H7:I7"/>
    <mergeCell ref="A6:I6"/>
    <mergeCell ref="E3:I3"/>
    <mergeCell ref="A5:I5"/>
    <mergeCell ref="F7:F8"/>
    <mergeCell ref="G7:G8"/>
    <mergeCell ref="A2:G2"/>
    <mergeCell ref="A4:G4"/>
    <mergeCell ref="A7:A8"/>
    <mergeCell ref="B7:B8"/>
    <mergeCell ref="C7:C8"/>
    <mergeCell ref="D7:D8"/>
    <mergeCell ref="E7:E8"/>
  </mergeCells>
  <phoneticPr fontId="8" type="noConversion"/>
  <pageMargins left="0.62992125984251968" right="0.23622047244094491" top="0.19685039370078741" bottom="0.15748031496062992" header="0.27559055118110237" footer="0.23622047244094491"/>
  <pageSetup paperSize="9" scale="85" fitToHeight="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20-21г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2018-11-15T11:15:14Z</cp:lastPrinted>
  <dcterms:created xsi:type="dcterms:W3CDTF">2012-04-12T07:59:00Z</dcterms:created>
  <dcterms:modified xsi:type="dcterms:W3CDTF">2018-12-25T05:01:24Z</dcterms:modified>
</cp:coreProperties>
</file>