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" yWindow="-12" windowWidth="11712" windowHeight="9696"/>
  </bookViews>
  <sheets>
    <sheet name="декабрь" sheetId="12" r:id="rId1"/>
  </sheets>
  <calcPr calcId="125725"/>
</workbook>
</file>

<file path=xl/calcChain.xml><?xml version="1.0" encoding="utf-8"?>
<calcChain xmlns="http://schemas.openxmlformats.org/spreadsheetml/2006/main">
  <c r="H208" i="12"/>
  <c r="H280"/>
  <c r="H138"/>
  <c r="H124"/>
  <c r="H86"/>
  <c r="H279"/>
  <c r="H278" s="1"/>
  <c r="H277" s="1"/>
  <c r="H275"/>
  <c r="H274"/>
  <c r="H273" s="1"/>
  <c r="H272" s="1"/>
  <c r="H269"/>
  <c r="H268" s="1"/>
  <c r="H267" s="1"/>
  <c r="H266" s="1"/>
  <c r="H265" s="1"/>
  <c r="H263"/>
  <c r="H262"/>
  <c r="H261" s="1"/>
  <c r="H260" s="1"/>
  <c r="H258"/>
  <c r="H257"/>
  <c r="H256" s="1"/>
  <c r="H255" s="1"/>
  <c r="H254" s="1"/>
  <c r="H252"/>
  <c r="H251" s="1"/>
  <c r="H250" s="1"/>
  <c r="H249" s="1"/>
  <c r="H247"/>
  <c r="H246" s="1"/>
  <c r="H244"/>
  <c r="H242"/>
  <c r="H241" s="1"/>
  <c r="H238"/>
  <c r="H237" s="1"/>
  <c r="H236" s="1"/>
  <c r="H235" s="1"/>
  <c r="H232"/>
  <c r="H231" s="1"/>
  <c r="H230" s="1"/>
  <c r="H227"/>
  <c r="H226"/>
  <c r="H225" s="1"/>
  <c r="H221"/>
  <c r="H220" s="1"/>
  <c r="H219" s="1"/>
  <c r="H218" s="1"/>
  <c r="H215"/>
  <c r="H214" s="1"/>
  <c r="H213" s="1"/>
  <c r="H212" s="1"/>
  <c r="H211" s="1"/>
  <c r="H207"/>
  <c r="H206" s="1"/>
  <c r="H205" s="1"/>
  <c r="H203"/>
  <c r="H202"/>
  <c r="H201" s="1"/>
  <c r="H200" s="1"/>
  <c r="H196"/>
  <c r="H195" s="1"/>
  <c r="H194" s="1"/>
  <c r="H189"/>
  <c r="H188"/>
  <c r="H187" s="1"/>
  <c r="H186" s="1"/>
  <c r="H181"/>
  <c r="H178" s="1"/>
  <c r="H177" s="1"/>
  <c r="H176" s="1"/>
  <c r="H175" s="1"/>
  <c r="H179"/>
  <c r="H170"/>
  <c r="H168"/>
  <c r="H162"/>
  <c r="H158"/>
  <c r="H157" s="1"/>
  <c r="H150"/>
  <c r="H149" s="1"/>
  <c r="H142"/>
  <c r="H115"/>
  <c r="H114"/>
  <c r="H113" s="1"/>
  <c r="H112" s="1"/>
  <c r="H108"/>
  <c r="H107"/>
  <c r="H106" s="1"/>
  <c r="H105" s="1"/>
  <c r="H104" s="1"/>
  <c r="H101"/>
  <c r="H100" s="1"/>
  <c r="H99" s="1"/>
  <c r="H97"/>
  <c r="H96" s="1"/>
  <c r="H95" s="1"/>
  <c r="H81"/>
  <c r="H72"/>
  <c r="H71" s="1"/>
  <c r="H69"/>
  <c r="H68"/>
  <c r="H63"/>
  <c r="H62" s="1"/>
  <c r="H61" s="1"/>
  <c r="H60" s="1"/>
  <c r="H58"/>
  <c r="H57" s="1"/>
  <c r="H53"/>
  <c r="H48"/>
  <c r="H47"/>
  <c r="H46" s="1"/>
  <c r="H45" s="1"/>
  <c r="H44" s="1"/>
  <c r="H41"/>
  <c r="H38"/>
  <c r="H35"/>
  <c r="H34"/>
  <c r="H33" s="1"/>
  <c r="H32" s="1"/>
  <c r="H30"/>
  <c r="H26"/>
  <c r="H25" s="1"/>
  <c r="H24" s="1"/>
  <c r="H22"/>
  <c r="H21" s="1"/>
  <c r="H20" s="1"/>
  <c r="H14"/>
  <c r="H13" s="1"/>
  <c r="H12" s="1"/>
  <c r="H11" s="1"/>
  <c r="H156" l="1"/>
  <c r="H155" s="1"/>
  <c r="H80"/>
  <c r="H79" s="1"/>
  <c r="H78" s="1"/>
  <c r="H77" s="1"/>
  <c r="H123"/>
  <c r="H122" s="1"/>
  <c r="H121" s="1"/>
  <c r="H52"/>
  <c r="H51" s="1"/>
  <c r="H50" s="1"/>
  <c r="H67"/>
  <c r="H167"/>
  <c r="H166" s="1"/>
  <c r="H165" s="1"/>
  <c r="H224"/>
  <c r="H94"/>
  <c r="H93" s="1"/>
  <c r="H240"/>
  <c r="H19"/>
  <c r="H217"/>
  <c r="H10"/>
  <c r="H141"/>
  <c r="H193"/>
  <c r="H234"/>
  <c r="H111" l="1"/>
  <c r="H103" s="1"/>
  <c r="H18"/>
  <c r="H192"/>
  <c r="H9" l="1"/>
</calcChain>
</file>

<file path=xl/sharedStrings.xml><?xml version="1.0" encoding="utf-8"?>
<sst xmlns="http://schemas.openxmlformats.org/spreadsheetml/2006/main" count="994" uniqueCount="359">
  <si>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</si>
  <si>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</si>
  <si>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</si>
  <si>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</si>
  <si>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</si>
  <si>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</si>
  <si>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</si>
  <si>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</si>
  <si>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</si>
  <si>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</si>
  <si>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</si>
  <si>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</si>
  <si>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</si>
  <si>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</si>
  <si>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</si>
  <si>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</si>
  <si>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</si>
  <si>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</si>
  <si>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</si>
  <si>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</si>
  <si>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</si>
  <si>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</si>
  <si>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</si>
  <si>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</si>
  <si>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</si>
  <si>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</si>
  <si>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</si>
  <si>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</si>
  <si>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</si>
  <si>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</si>
  <si>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</si>
  <si>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</si>
  <si>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</si>
  <si>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</si>
  <si>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</si>
  <si>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</si>
  <si>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</si>
  <si>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</si>
  <si>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</si>
  <si>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</si>
  <si>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</si>
  <si>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</si>
  <si>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</si>
  <si>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</si>
  <si>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</si>
  <si>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</si>
  <si>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</si>
  <si>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</si>
  <si>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</si>
  <si>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</si>
  <si>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</si>
  <si>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</si>
  <si>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</si>
  <si>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</si>
  <si>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</si>
  <si>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</si>
  <si>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</si>
  <si>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</si>
  <si>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</si>
  <si>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</si>
  <si>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</si>
  <si>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</si>
  <si>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</si>
  <si>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</si>
  <si>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</si>
  <si>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</si>
  <si>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</si>
  <si>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</si>
  <si>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</si>
  <si>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</si>
  <si>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</si>
  <si>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</si>
  <si>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</si>
  <si>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</si>
  <si>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</si>
  <si>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</si>
  <si>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</si>
  <si>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</si>
  <si>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</si>
  <si>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</si>
  <si>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</si>
  <si>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</si>
  <si>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</si>
  <si>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</si>
  <si>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</si>
  <si>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</si>
  <si>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</si>
  <si>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</si>
  <si>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</si>
  <si>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</si>
  <si>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</si>
  <si>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</si>
  <si>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</si>
  <si>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</si>
  <si>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</si>
  <si>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</si>
  <si>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</si>
  <si>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</si>
  <si>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</si>
  <si>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</si>
  <si>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</si>
  <si>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</si>
  <si>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</si>
  <si>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</si>
  <si>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</si>
  <si>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</si>
  <si>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</si>
  <si>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</si>
  <si>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</si>
  <si>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</si>
  <si>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</si>
  <si>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</si>
  <si>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</si>
  <si>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</si>
  <si>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</si>
  <si>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</si>
  <si>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</si>
  <si>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</si>
  <si>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</si>
  <si>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</si>
  <si>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</si>
  <si>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</si>
  <si>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</si>
  <si>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</si>
  <si>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</si>
  <si>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</si>
  <si>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</si>
  <si>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</si>
  <si>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</si>
  <si>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</si>
  <si>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</si>
  <si>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</si>
  <si>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</si>
  <si>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</si>
  <si>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</si>
  <si>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</si>
  <si>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</si>
  <si>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</si>
  <si>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</si>
  <si>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</si>
  <si>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</si>
  <si>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</si>
  <si>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</si>
  <si>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</si>
  <si>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</si>
  <si>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</si>
  <si>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</si>
  <si>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</si>
  <si>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</si>
  <si>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</si>
  <si>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</si>
  <si>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</si>
  <si>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</si>
  <si>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</si>
  <si>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</si>
  <si>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</si>
  <si>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</si>
  <si>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</si>
  <si>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</si>
  <si>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</si>
  <si>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</si>
  <si>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</si>
  <si>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</si>
  <si>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</si>
  <si>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</si>
  <si>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</si>
  <si>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</si>
  <si>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</si>
  <si>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</si>
  <si>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</si>
  <si>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</si>
  <si>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</si>
  <si>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</si>
  <si>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</si>
  <si>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</si>
  <si>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</si>
  <si>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</si>
  <si>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</si>
  <si>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</si>
  <si>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</si>
  <si>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</si>
  <si>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</si>
  <si>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</si>
  <si>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</si>
  <si>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</si>
  <si>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</si>
  <si>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</si>
  <si>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</si>
  <si>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</si>
  <si>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</si>
  <si>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</si>
  <si>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</si>
  <si>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</si>
  <si>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</si>
  <si>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</si>
  <si>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</si>
  <si>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</si>
  <si>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</si>
  <si>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</si>
  <si>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</si>
  <si>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</si>
  <si>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</si>
  <si>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</si>
  <si>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</si>
  <si>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</si>
  <si>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</si>
  <si>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</si>
  <si>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</si>
  <si>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</si>
  <si>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</si>
  <si>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</si>
  <si>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</si>
  <si>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</si>
  <si>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</si>
  <si>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</si>
  <si>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</si>
  <si>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</si>
  <si>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</si>
  <si>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</si>
  <si>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</si>
  <si>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</si>
  <si>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</si>
  <si>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</si>
  <si>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</si>
  <si>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</si>
  <si>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</si>
  <si>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</si>
  <si>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</si>
  <si>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</si>
  <si>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</si>
  <si>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</si>
  <si>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02 4</t>
  </si>
  <si>
    <t>02 4 01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</si>
  <si>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</si>
  <si>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</si>
  <si>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</si>
  <si>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</si>
  <si>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</si>
  <si>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</si>
  <si>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</si>
  <si>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</si>
  <si>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</si>
  <si>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</si>
  <si>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</si>
  <si>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</si>
  <si>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</si>
  <si>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</si>
  <si>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</si>
  <si>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</si>
  <si>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</si>
  <si>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</si>
  <si>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</si>
  <si>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</si>
  <si>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</si>
  <si>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</si>
  <si>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</si>
  <si>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</si>
  <si>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</si>
  <si>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</si>
  <si>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</si>
  <si>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04 1 02 L5190</t>
  </si>
  <si>
    <t>Ведомственная структура расходов бюджета  муниципального района на 2018 год.</t>
  </si>
  <si>
    <t>01 1 03 S8130</t>
  </si>
  <si>
    <t>01 1 05 S8320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</si>
  <si>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</si>
  <si>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</si>
  <si>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</si>
  <si>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</si>
  <si>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S1630</t>
  </si>
  <si>
    <t>01 1 05 S8410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</si>
  <si>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</si>
  <si>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</si>
  <si>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Мероприятия по ремонту автомобильных дорог общего пользования местного значения(Закупка товаров, работ и услуг для государственных нужд)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</si>
  <si>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</si>
  <si>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</si>
  <si>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</si>
  <si>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"Организация обеспечения социальных выплат отдельным категориям граждан"</t>
  </si>
  <si>
    <t>Основное мероприятие " 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</si>
  <si>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трансферты)(районный бюджет)</t>
  </si>
  <si>
    <t>Выравнивание бюджетной обеспеченности муниципальных образований (Межбюджетные трансферты)(областной бюджет)</t>
  </si>
  <si>
    <t>Основное мероприятие "Поддержка мер по обеспечению сбалансированности местных бюджетов"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</si>
  <si>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</si>
  <si>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</si>
  <si>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 xml:space="preserve">02 1 01 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</si>
  <si>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</si>
  <si>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08 7 00</t>
  </si>
  <si>
    <t>11 1 09</t>
  </si>
  <si>
    <t>11 1 09 80470</t>
  </si>
  <si>
    <t>11 1 05 87880</t>
  </si>
  <si>
    <t>11 1 05</t>
  </si>
  <si>
    <t>11 2 03 78050</t>
  </si>
  <si>
    <t>11 2 03 S8041</t>
  </si>
  <si>
    <t>11 2 04 S8042</t>
  </si>
  <si>
    <t>11 2 02 78430</t>
  </si>
  <si>
    <t>Мероприятия по ремонту и содержанию автомобильных дорог общего пользования местного значения (Иные межбюджетные трансферты)(дорожный фонд)</t>
  </si>
  <si>
    <t>Мероприятия по ремонту автомобильных дорог общего пользования местного значения (Иные межбюджетные трансферты)</t>
  </si>
  <si>
    <t>02 1 01 L4970</t>
  </si>
  <si>
    <t>01 1 02 S0870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</si>
  <si>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</si>
  <si>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Дополнительное образование детей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</si>
  <si>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</si>
  <si>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</si>
  <si>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11 2 02 70100</t>
  </si>
  <si>
    <t>04 1 01 20540</t>
  </si>
  <si>
    <t>11 2 02 20570</t>
  </si>
  <si>
    <t>08 7 00 L5670</t>
  </si>
  <si>
    <t>01 1 02 20540</t>
  </si>
  <si>
    <t>01 2 00 20540</t>
  </si>
  <si>
    <t>04 2 00 20540</t>
  </si>
  <si>
    <t>Мероприятия по укреплениб МТБ и развитию муниципальных объектов культуры  (Закупка товаров, работ и услуг для муниципальных нужд)</t>
  </si>
  <si>
    <t>04 1 02 S8440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</si>
  <si>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(Иные бюджетные ассигнования)</t>
  </si>
  <si>
    <t>Мероприятия, связанные с вовлечением молодежи в социальную практику (Иные бюджетные ассигнования)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</si>
  <si>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</si>
  <si>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</si>
  <si>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 xml:space="preserve">02 2 </t>
  </si>
  <si>
    <t>02 2 02 78460</t>
  </si>
  <si>
    <t>Благоустройство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</si>
  <si>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</si>
  <si>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</si>
  <si>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</t>
  </si>
  <si>
    <t>09 0 06 78670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</si>
  <si>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</si>
  <si>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</si>
  <si>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</si>
  <si>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10 9</t>
  </si>
  <si>
    <t>10 9 00 82020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</si>
  <si>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</si>
  <si>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</si>
  <si>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</si>
  <si>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</si>
  <si>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Расходы на  приобретение коммунальной специализированной  техники (Иные межбюджетные трансферты)</t>
  </si>
  <si>
    <t>02 3</t>
  </si>
  <si>
    <t>02 3 02</t>
  </si>
  <si>
    <t xml:space="preserve">02 3 02 78620 </t>
  </si>
  <si>
    <t>Мероприятия по развитию градостроительной деятельности(Иные межбюджетные трансферты)</t>
  </si>
  <si>
    <t>02 2 02</t>
  </si>
  <si>
    <t>02 2 02 80100</t>
  </si>
  <si>
    <t>Основное мероприятие "Установка приборов учета"</t>
  </si>
  <si>
    <t>Расходы на  установку приборов учета (Иные межбюджетные трансферты)</t>
  </si>
  <si>
    <t xml:space="preserve">09 0 07 </t>
  </si>
  <si>
    <t>09 0 07 80100</t>
  </si>
  <si>
    <t>Основное мероприятие "Софинансирование приоритетных социально значимых расходов местных бюджетов"</t>
  </si>
  <si>
    <t>Расходы по благоустройству  вокруг ФАП (Иные межбюджетные трансферты)</t>
  </si>
  <si>
    <t xml:space="preserve">05 </t>
  </si>
  <si>
    <t>04 1 01 80100</t>
  </si>
  <si>
    <t xml:space="preserve">04 1 </t>
  </si>
  <si>
    <t xml:space="preserve">04 1 01 </t>
  </si>
  <si>
    <t>Муниципальная программа Нижнедевицкого муниципального района "Энергоэффективность и развитие энергетики"</t>
  </si>
  <si>
    <t xml:space="preserve">01 4 02 70100 </t>
  </si>
  <si>
    <t>01 2 00 70100</t>
  </si>
  <si>
    <t>10 Д 00 70100</t>
  </si>
  <si>
    <t>Мероприятия по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</si>
  <si>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Поддержка отрасли культуры  ( господдержка лучших работников сельских учреждений культуры)(Закупка товаров, работ и услуг для муниципальных нужд)</t>
  </si>
  <si>
    <t>11 2 02 20540</t>
  </si>
  <si>
    <t xml:space="preserve">                                                                                                                            Приложение №2</t>
  </si>
  <si>
    <t xml:space="preserve">к  решению    Совета  народных  депутатов Нижнедевицкого муниципального
района  от 25.12.2018 № 90                                 </t>
  </si>
  <si>
    <t>11 1 08 70100</t>
  </si>
  <si>
    <t>11 1 08 78270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</si>
</sst>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0" fontId="7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1" fillId="0" borderId="1" xfId="0" applyNumberFormat="1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49" fontId="7" fillId="0" borderId="14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49" fontId="7" fillId="0" borderId="4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/>
    <xf numFmtId="49" fontId="1" fillId="0" borderId="6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justify" vertical="top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left" wrapText="1"/>
    </xf>
    <xf numFmtId="0" fontId="7" fillId="0" borderId="16" xfId="0" applyFont="1" applyFill="1" applyBorder="1" applyAlignment="1">
      <alignment wrapText="1"/>
    </xf>
    <xf numFmtId="0" fontId="0" fillId="0" borderId="0" xfId="0" applyFill="1"/>
    <xf numFmtId="0" fontId="4" fillId="0" borderId="0" xfId="0" applyFont="1" applyFill="1"/>
    <xf numFmtId="164" fontId="7" fillId="0" borderId="1" xfId="0" applyNumberFormat="1" applyFont="1" applyFill="1" applyBorder="1" applyAlignment="1">
      <alignment horizontal="center" wrapText="1"/>
    </xf>
    <xf numFmtId="0" fontId="1" fillId="0" borderId="11" xfId="0" applyFont="1" applyBorder="1"/>
    <xf numFmtId="0" fontId="1" fillId="0" borderId="15" xfId="0" applyFont="1" applyFill="1" applyBorder="1" applyAlignment="1">
      <alignment horizontal="left" wrapText="1"/>
    </xf>
    <xf numFmtId="49" fontId="1" fillId="0" borderId="15" xfId="0" applyNumberFormat="1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5" fillId="0" borderId="17" xfId="0" applyFont="1" applyBorder="1"/>
    <xf numFmtId="0" fontId="2" fillId="0" borderId="18" xfId="0" applyFont="1" applyFill="1" applyBorder="1"/>
    <xf numFmtId="49" fontId="2" fillId="0" borderId="18" xfId="0" applyNumberFormat="1" applyFont="1" applyFill="1" applyBorder="1"/>
    <xf numFmtId="49" fontId="0" fillId="0" borderId="18" xfId="0" applyNumberFormat="1" applyFill="1" applyBorder="1"/>
    <xf numFmtId="0" fontId="0" fillId="0" borderId="19" xfId="0" applyFill="1" applyBorder="1"/>
    <xf numFmtId="0" fontId="1" fillId="0" borderId="20" xfId="0" applyFont="1" applyBorder="1"/>
    <xf numFmtId="0" fontId="1" fillId="0" borderId="21" xfId="0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left" wrapText="1"/>
    </xf>
    <xf numFmtId="0" fontId="6" fillId="0" borderId="20" xfId="0" applyFont="1" applyBorder="1" applyAlignment="1">
      <alignment wrapText="1"/>
    </xf>
    <xf numFmtId="49" fontId="1" fillId="0" borderId="5" xfId="0" applyNumberFormat="1" applyFont="1" applyFill="1" applyBorder="1" applyAlignment="1">
      <alignment horizontal="left" wrapText="1"/>
    </xf>
    <xf numFmtId="14" fontId="1" fillId="0" borderId="3" xfId="0" applyNumberFormat="1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6" fillId="0" borderId="6" xfId="0" applyFont="1" applyBorder="1"/>
    <xf numFmtId="0" fontId="1" fillId="0" borderId="0" xfId="0" applyFont="1" applyAlignment="1">
      <alignment horizontal="right"/>
    </xf>
    <xf numFmtId="0" fontId="1" fillId="0" borderId="0" xfId="0" applyFont="1" applyBorder="1"/>
    <xf numFmtId="0" fontId="2" fillId="0" borderId="7" xfId="0" applyFont="1" applyFill="1" applyBorder="1" applyAlignment="1">
      <alignment horizontal="center" wrapText="1"/>
    </xf>
    <xf numFmtId="0" fontId="0" fillId="0" borderId="8" xfId="0" applyFill="1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/>
    <xf numFmtId="49" fontId="2" fillId="0" borderId="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164" fontId="7" fillId="0" borderId="9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7" fillId="0" borderId="1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87"/>
  <sheetViews>
    <sheetView tabSelected="1" topLeftCell="B1" workbookViewId="0">
      <selection activeCell="J9" sqref="J9"/>
    </sheetView>
  </sheetViews>
  <sheetFormatPr defaultRowHeight="13.2"/>
  <cols>
    <col min="1" max="1" width="4" customWidth="1"/>
    <col min="2" max="2" width="51.88671875" style="106" customWidth="1"/>
    <col min="3" max="3" width="5.33203125" style="106" customWidth="1"/>
    <col min="4" max="4" width="4.44140625" style="70" customWidth="1"/>
    <col min="5" max="5" width="4" style="70" customWidth="1"/>
    <col min="6" max="6" width="15.5546875" style="70" customWidth="1"/>
    <col min="7" max="7" width="4.88671875" style="106" customWidth="1"/>
    <col min="8" max="8" width="12.5546875" style="60" customWidth="1"/>
    <col min="9" max="9" width="14.6640625" customWidth="1"/>
  </cols>
  <sheetData>
    <row r="1" spans="1:9" ht="15.6">
      <c r="A1" s="143" t="s">
        <v>355</v>
      </c>
      <c r="B1" s="143"/>
      <c r="C1" s="143"/>
      <c r="D1" s="143"/>
      <c r="E1" s="143"/>
      <c r="F1" s="143"/>
      <c r="G1" s="143"/>
      <c r="H1" s="143"/>
    </row>
    <row r="2" spans="1:9" ht="4.95" customHeight="1">
      <c r="A2" s="144"/>
      <c r="B2" s="144"/>
      <c r="C2" s="144"/>
      <c r="D2" s="144"/>
      <c r="E2" s="144"/>
      <c r="F2" s="144"/>
      <c r="G2" s="144"/>
      <c r="H2" s="144"/>
    </row>
    <row r="3" spans="1:9" ht="50.4" customHeight="1">
      <c r="A3" s="131"/>
      <c r="B3" s="74"/>
      <c r="C3" s="145" t="s">
        <v>356</v>
      </c>
      <c r="D3" s="145"/>
      <c r="E3" s="145"/>
      <c r="F3" s="145"/>
      <c r="G3" s="145"/>
      <c r="H3" s="145"/>
    </row>
    <row r="4" spans="1:9" ht="11.4" customHeight="1">
      <c r="A4" s="143"/>
      <c r="B4" s="143"/>
      <c r="C4" s="143"/>
      <c r="D4" s="143"/>
      <c r="E4" s="143"/>
      <c r="F4" s="143"/>
      <c r="G4" s="143"/>
      <c r="H4" s="143"/>
    </row>
    <row r="5" spans="1:9" ht="17.399999999999999">
      <c r="A5" s="146" t="s">
        <v>261</v>
      </c>
      <c r="B5" s="146"/>
      <c r="C5" s="146"/>
      <c r="D5" s="146"/>
      <c r="E5" s="146"/>
      <c r="F5" s="146"/>
      <c r="G5" s="146"/>
      <c r="H5" s="146"/>
    </row>
    <row r="6" spans="1:9" ht="18.600000000000001" thickBot="1">
      <c r="A6" s="142" t="s">
        <v>137</v>
      </c>
      <c r="B6" s="142"/>
      <c r="C6" s="142"/>
      <c r="D6" s="142"/>
      <c r="E6" s="142"/>
      <c r="F6" s="142"/>
      <c r="G6" s="142"/>
      <c r="H6" s="142"/>
    </row>
    <row r="7" spans="1:9">
      <c r="A7" s="137" t="s">
        <v>0</v>
      </c>
      <c r="B7" s="139" t="s">
        <v>1</v>
      </c>
      <c r="C7" s="139" t="s">
        <v>2</v>
      </c>
      <c r="D7" s="141" t="s">
        <v>3</v>
      </c>
      <c r="E7" s="141" t="s">
        <v>4</v>
      </c>
      <c r="F7" s="141" t="s">
        <v>5</v>
      </c>
      <c r="G7" s="133" t="s">
        <v>6</v>
      </c>
      <c r="H7" s="135" t="s">
        <v>136</v>
      </c>
    </row>
    <row r="8" spans="1:9" ht="13.8" thickBot="1">
      <c r="A8" s="138"/>
      <c r="B8" s="140"/>
      <c r="C8" s="140"/>
      <c r="D8" s="140"/>
      <c r="E8" s="140"/>
      <c r="F8" s="140"/>
      <c r="G8" s="134"/>
      <c r="H8" s="136"/>
      <c r="I8" s="45"/>
    </row>
    <row r="9" spans="1:9" ht="16.2" thickBot="1">
      <c r="A9" s="1"/>
      <c r="B9" s="75" t="s">
        <v>7</v>
      </c>
      <c r="C9" s="76"/>
      <c r="D9" s="64"/>
      <c r="E9" s="64"/>
      <c r="F9" s="64"/>
      <c r="G9" s="77"/>
      <c r="H9" s="41">
        <f>H11+H18+H103+H192</f>
        <v>407769.65300000005</v>
      </c>
      <c r="I9" s="45"/>
    </row>
    <row r="10" spans="1:9" ht="31.8" thickBot="1">
      <c r="A10" s="23" t="s">
        <v>8</v>
      </c>
      <c r="B10" s="31" t="s">
        <v>9</v>
      </c>
      <c r="C10" s="28">
        <v>910</v>
      </c>
      <c r="D10" s="29"/>
      <c r="E10" s="29"/>
      <c r="F10" s="29"/>
      <c r="G10" s="32"/>
      <c r="H10" s="41">
        <f>H11</f>
        <v>625</v>
      </c>
      <c r="I10" s="45"/>
    </row>
    <row r="11" spans="1:9" ht="16.2" thickBot="1">
      <c r="A11" s="1"/>
      <c r="B11" s="71" t="s">
        <v>10</v>
      </c>
      <c r="C11" s="35">
        <v>910</v>
      </c>
      <c r="D11" s="39" t="s">
        <v>38</v>
      </c>
      <c r="E11" s="29"/>
      <c r="F11" s="29"/>
      <c r="G11" s="78"/>
      <c r="H11" s="57">
        <f>H12</f>
        <v>625</v>
      </c>
    </row>
    <row r="12" spans="1:9" ht="30" customHeight="1" thickBot="1">
      <c r="A12" s="1"/>
      <c r="B12" s="79" t="s">
        <v>11</v>
      </c>
      <c r="C12" s="35">
        <v>910</v>
      </c>
      <c r="D12" s="39" t="s">
        <v>38</v>
      </c>
      <c r="E12" s="39" t="s">
        <v>39</v>
      </c>
      <c r="F12" s="65"/>
      <c r="G12" s="32"/>
      <c r="H12" s="57">
        <f>H13</f>
        <v>625</v>
      </c>
    </row>
    <row r="13" spans="1:9" ht="30" customHeight="1" thickBot="1">
      <c r="A13" s="10"/>
      <c r="B13" s="25" t="s">
        <v>147</v>
      </c>
      <c r="C13" s="37">
        <v>910</v>
      </c>
      <c r="D13" s="36" t="s">
        <v>38</v>
      </c>
      <c r="E13" s="36" t="s">
        <v>39</v>
      </c>
      <c r="F13" s="37">
        <v>10</v>
      </c>
      <c r="G13" s="32"/>
      <c r="H13" s="57">
        <f>H14</f>
        <v>625</v>
      </c>
    </row>
    <row r="14" spans="1:9" ht="47.4" thickBot="1">
      <c r="A14" s="1"/>
      <c r="B14" s="25" t="s">
        <v>148</v>
      </c>
      <c r="C14" s="37">
        <v>910</v>
      </c>
      <c r="D14" s="36" t="s">
        <v>38</v>
      </c>
      <c r="E14" s="36" t="s">
        <v>39</v>
      </c>
      <c r="F14" s="37" t="s">
        <v>127</v>
      </c>
      <c r="G14" s="32"/>
      <c r="H14" s="57">
        <f>H15+H16+H17</f>
        <v>625</v>
      </c>
    </row>
    <row r="15" spans="1:9" ht="66.599999999999994" customHeight="1" thickBot="1">
      <c r="A15" s="1"/>
      <c r="B15" s="62" t="s">
        <v>224</v>
      </c>
      <c r="C15" s="37">
        <v>910</v>
      </c>
      <c r="D15" s="36" t="s">
        <v>38</v>
      </c>
      <c r="E15" s="36" t="s">
        <v>39</v>
      </c>
      <c r="F15" s="66" t="s">
        <v>128</v>
      </c>
      <c r="G15" s="38">
        <v>100</v>
      </c>
      <c r="H15" s="57">
        <v>565.5</v>
      </c>
    </row>
    <row r="16" spans="1:9" ht="47.4" thickBot="1">
      <c r="A16" s="1"/>
      <c r="B16" s="26" t="s">
        <v>225</v>
      </c>
      <c r="C16" s="37">
        <v>910</v>
      </c>
      <c r="D16" s="36" t="s">
        <v>38</v>
      </c>
      <c r="E16" s="36" t="s">
        <v>39</v>
      </c>
      <c r="F16" s="66" t="s">
        <v>128</v>
      </c>
      <c r="G16" s="38">
        <v>200</v>
      </c>
      <c r="H16" s="57">
        <v>58.5</v>
      </c>
    </row>
    <row r="17" spans="1:8" ht="47.4" thickBot="1">
      <c r="A17" s="1"/>
      <c r="B17" s="26" t="s">
        <v>226</v>
      </c>
      <c r="C17" s="37">
        <v>910</v>
      </c>
      <c r="D17" s="36" t="s">
        <v>38</v>
      </c>
      <c r="E17" s="36" t="s">
        <v>39</v>
      </c>
      <c r="F17" s="66" t="s">
        <v>128</v>
      </c>
      <c r="G17" s="38">
        <v>800</v>
      </c>
      <c r="H17" s="57">
        <v>1</v>
      </c>
    </row>
    <row r="18" spans="1:8" ht="31.8" thickBot="1">
      <c r="A18" s="23" t="s">
        <v>12</v>
      </c>
      <c r="B18" s="30" t="s">
        <v>253</v>
      </c>
      <c r="C18" s="28">
        <v>914</v>
      </c>
      <c r="D18" s="29"/>
      <c r="E18" s="29"/>
      <c r="F18" s="29"/>
      <c r="G18" s="32"/>
      <c r="H18" s="41">
        <f>H19+H44+H50+H77+H93</f>
        <v>77933.797000000006</v>
      </c>
    </row>
    <row r="19" spans="1:8" ht="16.2" thickBot="1">
      <c r="A19" s="1"/>
      <c r="B19" s="71" t="s">
        <v>10</v>
      </c>
      <c r="C19" s="35">
        <v>914</v>
      </c>
      <c r="D19" s="39" t="s">
        <v>38</v>
      </c>
      <c r="E19" s="39"/>
      <c r="F19" s="39"/>
      <c r="G19" s="32"/>
      <c r="H19" s="57">
        <f>H20+H24+H32+H30</f>
        <v>19278</v>
      </c>
    </row>
    <row r="20" spans="1:8" ht="47.4" thickBot="1">
      <c r="A20" s="1"/>
      <c r="B20" s="19" t="s">
        <v>322</v>
      </c>
      <c r="C20" s="35">
        <v>914</v>
      </c>
      <c r="D20" s="11" t="s">
        <v>38</v>
      </c>
      <c r="E20" s="11" t="s">
        <v>42</v>
      </c>
      <c r="F20" s="126"/>
      <c r="G20" s="127"/>
      <c r="H20" s="57">
        <f>H21</f>
        <v>2347.076</v>
      </c>
    </row>
    <row r="21" spans="1:8" ht="31.8" thickBot="1">
      <c r="A21" s="1"/>
      <c r="B21" s="24" t="s">
        <v>323</v>
      </c>
      <c r="C21" s="35">
        <v>914</v>
      </c>
      <c r="D21" s="11" t="s">
        <v>38</v>
      </c>
      <c r="E21" s="11" t="s">
        <v>42</v>
      </c>
      <c r="F21" s="128" t="s">
        <v>55</v>
      </c>
      <c r="G21" s="127"/>
      <c r="H21" s="57">
        <f>H22</f>
        <v>2347.076</v>
      </c>
    </row>
    <row r="22" spans="1:8" ht="47.4" thickBot="1">
      <c r="A22" s="1"/>
      <c r="B22" s="16" t="s">
        <v>150</v>
      </c>
      <c r="C22" s="35">
        <v>914</v>
      </c>
      <c r="D22" s="11" t="s">
        <v>38</v>
      </c>
      <c r="E22" s="11" t="s">
        <v>42</v>
      </c>
      <c r="F22" s="128" t="s">
        <v>325</v>
      </c>
      <c r="G22" s="129"/>
      <c r="H22" s="57">
        <f>H23</f>
        <v>2347.076</v>
      </c>
    </row>
    <row r="23" spans="1:8" ht="109.8" thickBot="1">
      <c r="A23" s="1"/>
      <c r="B23" s="4" t="s">
        <v>324</v>
      </c>
      <c r="C23" s="35">
        <v>914</v>
      </c>
      <c r="D23" s="11" t="s">
        <v>38</v>
      </c>
      <c r="E23" s="11" t="s">
        <v>42</v>
      </c>
      <c r="F23" s="128" t="s">
        <v>326</v>
      </c>
      <c r="G23" s="92">
        <v>100</v>
      </c>
      <c r="H23" s="57">
        <v>2347.076</v>
      </c>
    </row>
    <row r="24" spans="1:8" ht="63" thickBot="1">
      <c r="A24" s="1"/>
      <c r="B24" s="80" t="s">
        <v>13</v>
      </c>
      <c r="C24" s="35">
        <v>914</v>
      </c>
      <c r="D24" s="39" t="s">
        <v>38</v>
      </c>
      <c r="E24" s="39" t="s">
        <v>40</v>
      </c>
      <c r="F24" s="39"/>
      <c r="G24" s="32"/>
      <c r="H24" s="57">
        <f>H25</f>
        <v>15761.923999999999</v>
      </c>
    </row>
    <row r="25" spans="1:8" ht="47.4" thickBot="1">
      <c r="A25" s="1"/>
      <c r="B25" s="81" t="s">
        <v>149</v>
      </c>
      <c r="C25" s="35">
        <v>914</v>
      </c>
      <c r="D25" s="39" t="s">
        <v>38</v>
      </c>
      <c r="E25" s="39" t="s">
        <v>40</v>
      </c>
      <c r="F25" s="39" t="s">
        <v>55</v>
      </c>
      <c r="G25" s="32"/>
      <c r="H25" s="57">
        <f>H26</f>
        <v>15761.923999999999</v>
      </c>
    </row>
    <row r="26" spans="1:8" ht="47.4" thickBot="1">
      <c r="A26" s="1"/>
      <c r="B26" s="71" t="s">
        <v>150</v>
      </c>
      <c r="C26" s="35">
        <v>914</v>
      </c>
      <c r="D26" s="39" t="s">
        <v>38</v>
      </c>
      <c r="E26" s="39" t="s">
        <v>40</v>
      </c>
      <c r="F26" s="39" t="s">
        <v>129</v>
      </c>
      <c r="G26" s="32"/>
      <c r="H26" s="57">
        <f>H27+H28+H29</f>
        <v>15761.923999999999</v>
      </c>
    </row>
    <row r="27" spans="1:8" ht="109.8" thickBot="1">
      <c r="A27" s="1"/>
      <c r="B27" s="26" t="s">
        <v>221</v>
      </c>
      <c r="C27" s="35">
        <v>914</v>
      </c>
      <c r="D27" s="36" t="s">
        <v>38</v>
      </c>
      <c r="E27" s="36" t="s">
        <v>40</v>
      </c>
      <c r="F27" s="37" t="s">
        <v>130</v>
      </c>
      <c r="G27" s="38">
        <v>100</v>
      </c>
      <c r="H27" s="57">
        <v>14737.749</v>
      </c>
    </row>
    <row r="28" spans="1:8" ht="63" thickBot="1">
      <c r="A28" s="1"/>
      <c r="B28" s="26" t="s">
        <v>222</v>
      </c>
      <c r="C28" s="35">
        <v>914</v>
      </c>
      <c r="D28" s="36" t="s">
        <v>38</v>
      </c>
      <c r="E28" s="36" t="s">
        <v>40</v>
      </c>
      <c r="F28" s="37" t="s">
        <v>130</v>
      </c>
      <c r="G28" s="38">
        <v>200</v>
      </c>
      <c r="H28" s="57">
        <v>970.67700000000002</v>
      </c>
    </row>
    <row r="29" spans="1:8" ht="47.4" thickBot="1">
      <c r="A29" s="1"/>
      <c r="B29" s="26" t="s">
        <v>223</v>
      </c>
      <c r="C29" s="35">
        <v>914</v>
      </c>
      <c r="D29" s="36" t="s">
        <v>38</v>
      </c>
      <c r="E29" s="36" t="s">
        <v>40</v>
      </c>
      <c r="F29" s="37" t="s">
        <v>130</v>
      </c>
      <c r="G29" s="38">
        <v>800</v>
      </c>
      <c r="H29" s="57">
        <v>53.497999999999998</v>
      </c>
    </row>
    <row r="30" spans="1:8" ht="16.2" thickBot="1">
      <c r="A30" s="1"/>
      <c r="B30" s="82" t="s">
        <v>264</v>
      </c>
      <c r="C30" s="35">
        <v>914</v>
      </c>
      <c r="D30" s="61" t="s">
        <v>38</v>
      </c>
      <c r="E30" s="36" t="s">
        <v>46</v>
      </c>
      <c r="F30" s="37"/>
      <c r="G30" s="62"/>
      <c r="H30" s="57">
        <f>H31</f>
        <v>35</v>
      </c>
    </row>
    <row r="31" spans="1:8" ht="78.599999999999994" thickBot="1">
      <c r="A31" s="1"/>
      <c r="B31" s="83" t="s">
        <v>265</v>
      </c>
      <c r="C31" s="35">
        <v>914</v>
      </c>
      <c r="D31" s="36" t="s">
        <v>38</v>
      </c>
      <c r="E31" s="36" t="s">
        <v>46</v>
      </c>
      <c r="F31" s="37" t="s">
        <v>266</v>
      </c>
      <c r="G31" s="62">
        <v>200</v>
      </c>
      <c r="H31" s="57">
        <v>35</v>
      </c>
    </row>
    <row r="32" spans="1:8" ht="16.2" thickBot="1">
      <c r="A32" s="1"/>
      <c r="B32" s="80" t="s">
        <v>52</v>
      </c>
      <c r="C32" s="35">
        <v>914</v>
      </c>
      <c r="D32" s="39" t="s">
        <v>38</v>
      </c>
      <c r="E32" s="39">
        <v>13</v>
      </c>
      <c r="F32" s="39"/>
      <c r="G32" s="33"/>
      <c r="H32" s="57">
        <f>H33</f>
        <v>1134</v>
      </c>
    </row>
    <row r="33" spans="1:8" ht="125.4" thickBot="1">
      <c r="A33" s="1"/>
      <c r="B33" s="84" t="s">
        <v>151</v>
      </c>
      <c r="C33" s="35">
        <v>914</v>
      </c>
      <c r="D33" s="39" t="s">
        <v>38</v>
      </c>
      <c r="E33" s="39" t="s">
        <v>47</v>
      </c>
      <c r="F33" s="39" t="s">
        <v>48</v>
      </c>
      <c r="G33" s="33"/>
      <c r="H33" s="57">
        <f>H34</f>
        <v>1134</v>
      </c>
    </row>
    <row r="34" spans="1:8" ht="63" thickBot="1">
      <c r="A34" s="1"/>
      <c r="B34" s="71" t="s">
        <v>152</v>
      </c>
      <c r="C34" s="35">
        <v>914</v>
      </c>
      <c r="D34" s="39" t="s">
        <v>38</v>
      </c>
      <c r="E34" s="39" t="s">
        <v>47</v>
      </c>
      <c r="F34" s="39" t="s">
        <v>56</v>
      </c>
      <c r="G34" s="33"/>
      <c r="H34" s="57">
        <f>H36+H37+H39+H40+H42+H43</f>
        <v>1134</v>
      </c>
    </row>
    <row r="35" spans="1:8" ht="94.2" thickBot="1">
      <c r="A35" s="1"/>
      <c r="B35" s="85" t="s">
        <v>153</v>
      </c>
      <c r="C35" s="35">
        <v>914</v>
      </c>
      <c r="D35" s="39" t="s">
        <v>38</v>
      </c>
      <c r="E35" s="39" t="s">
        <v>47</v>
      </c>
      <c r="F35" s="39" t="s">
        <v>154</v>
      </c>
      <c r="G35" s="33"/>
      <c r="H35" s="57">
        <f>H36+H37</f>
        <v>398</v>
      </c>
    </row>
    <row r="36" spans="1:8" ht="109.8" thickBot="1">
      <c r="A36" s="1"/>
      <c r="B36" s="25" t="s">
        <v>57</v>
      </c>
      <c r="C36" s="35">
        <v>914</v>
      </c>
      <c r="D36" s="36" t="s">
        <v>38</v>
      </c>
      <c r="E36" s="36">
        <v>13</v>
      </c>
      <c r="F36" s="37" t="s">
        <v>69</v>
      </c>
      <c r="G36" s="38">
        <v>100</v>
      </c>
      <c r="H36" s="57">
        <v>388.81900000000002</v>
      </c>
    </row>
    <row r="37" spans="1:8" ht="63" thickBot="1">
      <c r="A37" s="1"/>
      <c r="B37" s="26" t="s">
        <v>58</v>
      </c>
      <c r="C37" s="35">
        <v>914</v>
      </c>
      <c r="D37" s="39" t="s">
        <v>38</v>
      </c>
      <c r="E37" s="36">
        <v>13</v>
      </c>
      <c r="F37" s="37" t="s">
        <v>69</v>
      </c>
      <c r="G37" s="38">
        <v>200</v>
      </c>
      <c r="H37" s="57">
        <v>9.1809999999999992</v>
      </c>
    </row>
    <row r="38" spans="1:8" ht="109.8" thickBot="1">
      <c r="A38" s="1"/>
      <c r="B38" s="26" t="s">
        <v>155</v>
      </c>
      <c r="C38" s="35">
        <v>914</v>
      </c>
      <c r="D38" s="39" t="s">
        <v>156</v>
      </c>
      <c r="E38" s="36" t="s">
        <v>47</v>
      </c>
      <c r="F38" s="37" t="s">
        <v>157</v>
      </c>
      <c r="G38" s="38"/>
      <c r="H38" s="57">
        <f>H39+H40</f>
        <v>388</v>
      </c>
    </row>
    <row r="39" spans="1:8" ht="141" thickBot="1">
      <c r="A39" s="1"/>
      <c r="B39" s="25" t="s">
        <v>59</v>
      </c>
      <c r="C39" s="35">
        <v>914</v>
      </c>
      <c r="D39" s="39" t="s">
        <v>38</v>
      </c>
      <c r="E39" s="36" t="s">
        <v>47</v>
      </c>
      <c r="F39" s="37" t="s">
        <v>133</v>
      </c>
      <c r="G39" s="38">
        <v>100</v>
      </c>
      <c r="H39" s="57">
        <v>358.46699999999998</v>
      </c>
    </row>
    <row r="40" spans="1:8" ht="94.2" thickBot="1">
      <c r="A40" s="1"/>
      <c r="B40" s="25" t="s">
        <v>60</v>
      </c>
      <c r="C40" s="35">
        <v>914</v>
      </c>
      <c r="D40" s="39" t="s">
        <v>38</v>
      </c>
      <c r="E40" s="36" t="s">
        <v>47</v>
      </c>
      <c r="F40" s="37" t="s">
        <v>133</v>
      </c>
      <c r="G40" s="38">
        <v>200</v>
      </c>
      <c r="H40" s="57">
        <v>29.533000000000001</v>
      </c>
    </row>
    <row r="41" spans="1:8" ht="63" thickBot="1">
      <c r="A41" s="1"/>
      <c r="B41" s="25" t="s">
        <v>158</v>
      </c>
      <c r="C41" s="35">
        <v>914</v>
      </c>
      <c r="D41" s="39" t="s">
        <v>38</v>
      </c>
      <c r="E41" s="36" t="s">
        <v>47</v>
      </c>
      <c r="F41" s="37" t="s">
        <v>159</v>
      </c>
      <c r="G41" s="38"/>
      <c r="H41" s="57">
        <f>H42+H43</f>
        <v>348</v>
      </c>
    </row>
    <row r="42" spans="1:8" ht="125.4" thickBot="1">
      <c r="A42" s="1"/>
      <c r="B42" s="25" t="s">
        <v>61</v>
      </c>
      <c r="C42" s="35">
        <v>914</v>
      </c>
      <c r="D42" s="36" t="s">
        <v>38</v>
      </c>
      <c r="E42" s="36" t="s">
        <v>47</v>
      </c>
      <c r="F42" s="37" t="s">
        <v>134</v>
      </c>
      <c r="G42" s="38">
        <v>100</v>
      </c>
      <c r="H42" s="57">
        <v>348</v>
      </c>
    </row>
    <row r="43" spans="1:8" ht="78.599999999999994" hidden="1" thickBot="1">
      <c r="A43" s="1"/>
      <c r="B43" s="25" t="s">
        <v>62</v>
      </c>
      <c r="C43" s="35">
        <v>914</v>
      </c>
      <c r="D43" s="36" t="s">
        <v>38</v>
      </c>
      <c r="E43" s="36" t="s">
        <v>47</v>
      </c>
      <c r="F43" s="37" t="s">
        <v>134</v>
      </c>
      <c r="G43" s="38">
        <v>200</v>
      </c>
      <c r="H43" s="41"/>
    </row>
    <row r="44" spans="1:8" ht="31.8" thickBot="1">
      <c r="A44" s="1"/>
      <c r="B44" s="71" t="s">
        <v>14</v>
      </c>
      <c r="C44" s="35">
        <v>914</v>
      </c>
      <c r="D44" s="39" t="s">
        <v>39</v>
      </c>
      <c r="E44" s="39"/>
      <c r="F44" s="39"/>
      <c r="G44" s="33"/>
      <c r="H44" s="57">
        <f>H45</f>
        <v>210</v>
      </c>
    </row>
    <row r="45" spans="1:8" ht="47.4" thickBot="1">
      <c r="A45" s="1"/>
      <c r="B45" s="80" t="s">
        <v>15</v>
      </c>
      <c r="C45" s="35">
        <v>914</v>
      </c>
      <c r="D45" s="39" t="s">
        <v>39</v>
      </c>
      <c r="E45" s="39" t="s">
        <v>41</v>
      </c>
      <c r="F45" s="39"/>
      <c r="G45" s="33"/>
      <c r="H45" s="57">
        <f>H46</f>
        <v>210</v>
      </c>
    </row>
    <row r="46" spans="1:8" ht="94.2" thickBot="1">
      <c r="A46" s="1"/>
      <c r="B46" s="71" t="s">
        <v>160</v>
      </c>
      <c r="C46" s="35">
        <v>914</v>
      </c>
      <c r="D46" s="39" t="s">
        <v>39</v>
      </c>
      <c r="E46" s="39" t="s">
        <v>41</v>
      </c>
      <c r="F46" s="39" t="s">
        <v>39</v>
      </c>
      <c r="G46" s="33"/>
      <c r="H46" s="57">
        <f>H47</f>
        <v>210</v>
      </c>
    </row>
    <row r="47" spans="1:8" ht="47.4" thickBot="1">
      <c r="A47" s="1"/>
      <c r="B47" s="86" t="s">
        <v>161</v>
      </c>
      <c r="C47" s="35">
        <v>914</v>
      </c>
      <c r="D47" s="39" t="s">
        <v>39</v>
      </c>
      <c r="E47" s="39" t="s">
        <v>41</v>
      </c>
      <c r="F47" s="39" t="s">
        <v>70</v>
      </c>
      <c r="G47" s="33"/>
      <c r="H47" s="57">
        <f>H49</f>
        <v>210</v>
      </c>
    </row>
    <row r="48" spans="1:8" ht="31.8" thickBot="1">
      <c r="A48" s="1"/>
      <c r="B48" s="87" t="s">
        <v>256</v>
      </c>
      <c r="C48" s="35">
        <v>914</v>
      </c>
      <c r="D48" s="39" t="s">
        <v>39</v>
      </c>
      <c r="E48" s="39" t="s">
        <v>41</v>
      </c>
      <c r="F48" s="39" t="s">
        <v>258</v>
      </c>
      <c r="G48" s="33"/>
      <c r="H48" s="58">
        <f>H49</f>
        <v>210</v>
      </c>
    </row>
    <row r="49" spans="1:8" ht="47.4" thickBot="1">
      <c r="A49" s="1"/>
      <c r="B49" s="25" t="s">
        <v>251</v>
      </c>
      <c r="C49" s="35">
        <v>914</v>
      </c>
      <c r="D49" s="39" t="s">
        <v>39</v>
      </c>
      <c r="E49" s="39" t="s">
        <v>41</v>
      </c>
      <c r="F49" s="35" t="s">
        <v>259</v>
      </c>
      <c r="G49" s="38">
        <v>200</v>
      </c>
      <c r="H49" s="42">
        <v>210</v>
      </c>
    </row>
    <row r="50" spans="1:8" ht="16.2" thickBot="1">
      <c r="A50" s="1"/>
      <c r="B50" s="72" t="s">
        <v>16</v>
      </c>
      <c r="C50" s="35">
        <v>914</v>
      </c>
      <c r="D50" s="36" t="s">
        <v>40</v>
      </c>
      <c r="E50" s="36"/>
      <c r="F50" s="36"/>
      <c r="G50" s="38"/>
      <c r="H50" s="44">
        <f>H51+H60+H67</f>
        <v>25028.692999999999</v>
      </c>
    </row>
    <row r="51" spans="1:8" ht="16.2" thickBot="1">
      <c r="A51" s="1"/>
      <c r="B51" s="88" t="s">
        <v>37</v>
      </c>
      <c r="C51" s="35">
        <v>914</v>
      </c>
      <c r="D51" s="39" t="s">
        <v>40</v>
      </c>
      <c r="E51" s="39" t="s">
        <v>46</v>
      </c>
      <c r="F51" s="39"/>
      <c r="G51" s="33"/>
      <c r="H51" s="44">
        <f>H52</f>
        <v>3156.1</v>
      </c>
    </row>
    <row r="52" spans="1:8" ht="47.4" thickBot="1">
      <c r="A52" s="1"/>
      <c r="B52" s="46" t="s">
        <v>162</v>
      </c>
      <c r="C52" s="35">
        <v>914</v>
      </c>
      <c r="D52" s="39" t="s">
        <v>40</v>
      </c>
      <c r="E52" s="39" t="s">
        <v>46</v>
      </c>
      <c r="F52" s="39" t="s">
        <v>43</v>
      </c>
      <c r="G52" s="33"/>
      <c r="H52" s="44">
        <f>H53+H57</f>
        <v>3156.1</v>
      </c>
    </row>
    <row r="53" spans="1:8" ht="63" thickBot="1">
      <c r="A53" s="1"/>
      <c r="B53" s="25" t="s">
        <v>214</v>
      </c>
      <c r="C53" s="35">
        <v>914</v>
      </c>
      <c r="D53" s="39" t="s">
        <v>40</v>
      </c>
      <c r="E53" s="39" t="s">
        <v>46</v>
      </c>
      <c r="F53" s="39" t="s">
        <v>126</v>
      </c>
      <c r="G53" s="33"/>
      <c r="H53" s="44">
        <f>H54+H55+H56</f>
        <v>3154</v>
      </c>
    </row>
    <row r="54" spans="1:8" ht="109.8" thickBot="1">
      <c r="A54" s="1"/>
      <c r="B54" s="26" t="s">
        <v>215</v>
      </c>
      <c r="C54" s="35">
        <v>914</v>
      </c>
      <c r="D54" s="36" t="s">
        <v>40</v>
      </c>
      <c r="E54" s="36" t="s">
        <v>46</v>
      </c>
      <c r="F54" s="37" t="s">
        <v>238</v>
      </c>
      <c r="G54" s="38">
        <v>100</v>
      </c>
      <c r="H54" s="42">
        <v>2400.3330000000001</v>
      </c>
    </row>
    <row r="55" spans="1:8" ht="63" thickBot="1">
      <c r="A55" s="1"/>
      <c r="B55" s="26" t="s">
        <v>216</v>
      </c>
      <c r="C55" s="35">
        <v>914</v>
      </c>
      <c r="D55" s="36" t="s">
        <v>40</v>
      </c>
      <c r="E55" s="36" t="s">
        <v>46</v>
      </c>
      <c r="F55" s="37" t="s">
        <v>238</v>
      </c>
      <c r="G55" s="38">
        <v>200</v>
      </c>
      <c r="H55" s="42">
        <v>752.70600000000002</v>
      </c>
    </row>
    <row r="56" spans="1:8" ht="31.8" thickBot="1">
      <c r="A56" s="1"/>
      <c r="B56" s="26" t="s">
        <v>169</v>
      </c>
      <c r="C56" s="35">
        <v>914</v>
      </c>
      <c r="D56" s="36" t="s">
        <v>40</v>
      </c>
      <c r="E56" s="36" t="s">
        <v>46</v>
      </c>
      <c r="F56" s="37" t="s">
        <v>238</v>
      </c>
      <c r="G56" s="38">
        <v>800</v>
      </c>
      <c r="H56" s="42">
        <v>0.96099999999999997</v>
      </c>
    </row>
    <row r="57" spans="1:8" ht="63" thickBot="1">
      <c r="A57" s="1"/>
      <c r="B57" s="26" t="s">
        <v>227</v>
      </c>
      <c r="C57" s="35">
        <v>914</v>
      </c>
      <c r="D57" s="36" t="s">
        <v>40</v>
      </c>
      <c r="E57" s="36" t="s">
        <v>46</v>
      </c>
      <c r="F57" s="37" t="s">
        <v>217</v>
      </c>
      <c r="G57" s="38"/>
      <c r="H57" s="42">
        <f>H58</f>
        <v>2.1</v>
      </c>
    </row>
    <row r="58" spans="1:8" ht="31.8" thickBot="1">
      <c r="A58" s="1"/>
      <c r="B58" s="40" t="s">
        <v>228</v>
      </c>
      <c r="C58" s="35">
        <v>914</v>
      </c>
      <c r="D58" s="36" t="s">
        <v>40</v>
      </c>
      <c r="E58" s="36" t="s">
        <v>46</v>
      </c>
      <c r="F58" s="37" t="s">
        <v>219</v>
      </c>
      <c r="G58" s="38"/>
      <c r="H58" s="42">
        <f>H59</f>
        <v>2.1</v>
      </c>
    </row>
    <row r="59" spans="1:8" ht="47.4" thickBot="1">
      <c r="A59" s="1"/>
      <c r="B59" s="26" t="s">
        <v>229</v>
      </c>
      <c r="C59" s="35">
        <v>914</v>
      </c>
      <c r="D59" s="36" t="s">
        <v>40</v>
      </c>
      <c r="E59" s="36" t="s">
        <v>46</v>
      </c>
      <c r="F59" s="37" t="s">
        <v>220</v>
      </c>
      <c r="G59" s="38">
        <v>200</v>
      </c>
      <c r="H59" s="42">
        <v>2.1</v>
      </c>
    </row>
    <row r="60" spans="1:8" ht="16.2" thickBot="1">
      <c r="A60" s="1"/>
      <c r="B60" s="72" t="s">
        <v>163</v>
      </c>
      <c r="C60" s="35">
        <v>914</v>
      </c>
      <c r="D60" s="36" t="s">
        <v>40</v>
      </c>
      <c r="E60" s="36" t="s">
        <v>41</v>
      </c>
      <c r="F60" s="36"/>
      <c r="G60" s="38"/>
      <c r="H60" s="44">
        <f>H61</f>
        <v>411</v>
      </c>
    </row>
    <row r="61" spans="1:8" ht="63" thickBot="1">
      <c r="A61" s="1"/>
      <c r="B61" s="71" t="s">
        <v>270</v>
      </c>
      <c r="C61" s="35">
        <v>914</v>
      </c>
      <c r="D61" s="36" t="s">
        <v>40</v>
      </c>
      <c r="E61" s="36" t="s">
        <v>41</v>
      </c>
      <c r="F61" s="36" t="s">
        <v>42</v>
      </c>
      <c r="G61" s="38"/>
      <c r="H61" s="44">
        <f>H62</f>
        <v>411</v>
      </c>
    </row>
    <row r="62" spans="1:8" ht="47.4" thickBot="1">
      <c r="A62" s="1"/>
      <c r="B62" s="72" t="s">
        <v>230</v>
      </c>
      <c r="C62" s="35">
        <v>914</v>
      </c>
      <c r="D62" s="36" t="s">
        <v>40</v>
      </c>
      <c r="E62" s="36" t="s">
        <v>41</v>
      </c>
      <c r="F62" s="36" t="s">
        <v>231</v>
      </c>
      <c r="G62" s="38"/>
      <c r="H62" s="44">
        <f>H63</f>
        <v>411</v>
      </c>
    </row>
    <row r="63" spans="1:8" ht="47.4" thickBot="1">
      <c r="A63" s="1"/>
      <c r="B63" s="72" t="s">
        <v>271</v>
      </c>
      <c r="C63" s="35">
        <v>914</v>
      </c>
      <c r="D63" s="36" t="s">
        <v>40</v>
      </c>
      <c r="E63" s="36" t="s">
        <v>41</v>
      </c>
      <c r="F63" s="36" t="s">
        <v>232</v>
      </c>
      <c r="G63" s="38"/>
      <c r="H63" s="44">
        <f>H64+H65+H66</f>
        <v>411</v>
      </c>
    </row>
    <row r="64" spans="1:8" ht="47.4" hidden="1" thickBot="1">
      <c r="A64" s="1"/>
      <c r="B64" s="72" t="s">
        <v>272</v>
      </c>
      <c r="C64" s="35">
        <v>914</v>
      </c>
      <c r="D64" s="36" t="s">
        <v>40</v>
      </c>
      <c r="E64" s="36" t="s">
        <v>41</v>
      </c>
      <c r="F64" s="36" t="s">
        <v>255</v>
      </c>
      <c r="G64" s="38">
        <v>500</v>
      </c>
      <c r="H64" s="44"/>
    </row>
    <row r="65" spans="1:8" ht="63" thickBot="1">
      <c r="A65" s="1"/>
      <c r="B65" s="72" t="s">
        <v>273</v>
      </c>
      <c r="C65" s="35">
        <v>914</v>
      </c>
      <c r="D65" s="36" t="s">
        <v>40</v>
      </c>
      <c r="E65" s="36" t="s">
        <v>41</v>
      </c>
      <c r="F65" s="36" t="s">
        <v>233</v>
      </c>
      <c r="G65" s="38">
        <v>200</v>
      </c>
      <c r="H65" s="44">
        <v>411</v>
      </c>
    </row>
    <row r="66" spans="1:8" ht="63" hidden="1" thickBot="1">
      <c r="A66" s="1"/>
      <c r="B66" s="72" t="s">
        <v>273</v>
      </c>
      <c r="C66" s="35">
        <v>914</v>
      </c>
      <c r="D66" s="36" t="s">
        <v>40</v>
      </c>
      <c r="E66" s="36" t="s">
        <v>41</v>
      </c>
      <c r="F66" s="36" t="s">
        <v>233</v>
      </c>
      <c r="G66" s="38">
        <v>500</v>
      </c>
      <c r="H66" s="42"/>
    </row>
    <row r="67" spans="1:8" ht="16.2" thickBot="1">
      <c r="A67" s="1"/>
      <c r="B67" s="89" t="s">
        <v>17</v>
      </c>
      <c r="C67" s="35">
        <v>914</v>
      </c>
      <c r="D67" s="36" t="s">
        <v>40</v>
      </c>
      <c r="E67" s="36">
        <v>12</v>
      </c>
      <c r="F67" s="36"/>
      <c r="G67" s="38"/>
      <c r="H67" s="42">
        <f>H68+H71</f>
        <v>21461.593000000001</v>
      </c>
    </row>
    <row r="68" spans="1:8" ht="31.8" thickBot="1">
      <c r="A68" s="1"/>
      <c r="B68" s="72" t="s">
        <v>164</v>
      </c>
      <c r="C68" s="35">
        <v>914</v>
      </c>
      <c r="D68" s="36" t="s">
        <v>40</v>
      </c>
      <c r="E68" s="36" t="s">
        <v>51</v>
      </c>
      <c r="F68" s="36" t="s">
        <v>44</v>
      </c>
      <c r="G68" s="38"/>
      <c r="H68" s="44">
        <f>H69</f>
        <v>466</v>
      </c>
    </row>
    <row r="69" spans="1:8" ht="31.8" thickBot="1">
      <c r="A69" s="1"/>
      <c r="B69" s="25" t="s">
        <v>165</v>
      </c>
      <c r="C69" s="35">
        <v>914</v>
      </c>
      <c r="D69" s="36" t="s">
        <v>40</v>
      </c>
      <c r="E69" s="36" t="s">
        <v>51</v>
      </c>
      <c r="F69" s="36" t="s">
        <v>71</v>
      </c>
      <c r="G69" s="38"/>
      <c r="H69" s="42">
        <f>H70</f>
        <v>466</v>
      </c>
    </row>
    <row r="70" spans="1:8" ht="47.4" thickBot="1">
      <c r="A70" s="1"/>
      <c r="B70" s="26" t="s">
        <v>63</v>
      </c>
      <c r="C70" s="35">
        <v>914</v>
      </c>
      <c r="D70" s="36" t="s">
        <v>40</v>
      </c>
      <c r="E70" s="36" t="s">
        <v>51</v>
      </c>
      <c r="F70" s="37" t="s">
        <v>212</v>
      </c>
      <c r="G70" s="38">
        <v>800</v>
      </c>
      <c r="H70" s="42">
        <v>466</v>
      </c>
    </row>
    <row r="71" spans="1:8" ht="47.4" thickBot="1">
      <c r="A71" s="1"/>
      <c r="B71" s="72" t="s">
        <v>149</v>
      </c>
      <c r="C71" s="35">
        <v>914</v>
      </c>
      <c r="D71" s="36" t="s">
        <v>40</v>
      </c>
      <c r="E71" s="36" t="s">
        <v>51</v>
      </c>
      <c r="F71" s="36" t="s">
        <v>55</v>
      </c>
      <c r="G71" s="38"/>
      <c r="H71" s="42">
        <f>H72</f>
        <v>20995.593000000001</v>
      </c>
    </row>
    <row r="72" spans="1:8" ht="47.4" thickBot="1">
      <c r="A72" s="1"/>
      <c r="B72" s="86" t="s">
        <v>166</v>
      </c>
      <c r="C72" s="35">
        <v>914</v>
      </c>
      <c r="D72" s="36" t="s">
        <v>40</v>
      </c>
      <c r="E72" s="36" t="s">
        <v>51</v>
      </c>
      <c r="F72" s="36" t="s">
        <v>131</v>
      </c>
      <c r="G72" s="38"/>
      <c r="H72" s="42">
        <f>H73+H74+H75+H76</f>
        <v>20995.593000000001</v>
      </c>
    </row>
    <row r="73" spans="1:8" ht="94.2" thickBot="1">
      <c r="A73" s="1"/>
      <c r="B73" s="62" t="s">
        <v>167</v>
      </c>
      <c r="C73" s="35">
        <v>914</v>
      </c>
      <c r="D73" s="36" t="s">
        <v>40</v>
      </c>
      <c r="E73" s="36" t="s">
        <v>51</v>
      </c>
      <c r="F73" s="37" t="s">
        <v>132</v>
      </c>
      <c r="G73" s="38">
        <v>100</v>
      </c>
      <c r="H73" s="42">
        <v>7884.4139999999998</v>
      </c>
    </row>
    <row r="74" spans="1:8" ht="47.4" thickBot="1">
      <c r="A74" s="1"/>
      <c r="B74" s="26" t="s">
        <v>168</v>
      </c>
      <c r="C74" s="35">
        <v>914</v>
      </c>
      <c r="D74" s="36" t="s">
        <v>40</v>
      </c>
      <c r="E74" s="36" t="s">
        <v>51</v>
      </c>
      <c r="F74" s="37" t="s">
        <v>132</v>
      </c>
      <c r="G74" s="38">
        <v>200</v>
      </c>
      <c r="H74" s="42">
        <v>5707.6859999999997</v>
      </c>
    </row>
    <row r="75" spans="1:8" ht="31.8" thickBot="1">
      <c r="A75" s="1"/>
      <c r="B75" s="26" t="s">
        <v>169</v>
      </c>
      <c r="C75" s="35">
        <v>914</v>
      </c>
      <c r="D75" s="36" t="s">
        <v>40</v>
      </c>
      <c r="E75" s="36" t="s">
        <v>51</v>
      </c>
      <c r="F75" s="37" t="s">
        <v>132</v>
      </c>
      <c r="G75" s="38">
        <v>800</v>
      </c>
      <c r="H75" s="42">
        <v>17.100000000000001</v>
      </c>
    </row>
    <row r="76" spans="1:8" ht="47.4" thickBot="1">
      <c r="A76" s="1"/>
      <c r="B76" s="26" t="s">
        <v>168</v>
      </c>
      <c r="C76" s="35">
        <v>914</v>
      </c>
      <c r="D76" s="36" t="s">
        <v>40</v>
      </c>
      <c r="E76" s="36" t="s">
        <v>51</v>
      </c>
      <c r="F76" s="37" t="s">
        <v>351</v>
      </c>
      <c r="G76" s="38">
        <v>200</v>
      </c>
      <c r="H76" s="42">
        <v>7386.393</v>
      </c>
    </row>
    <row r="77" spans="1:8" ht="16.2" thickBot="1">
      <c r="A77" s="1"/>
      <c r="B77" s="90" t="s">
        <v>35</v>
      </c>
      <c r="C77" s="35">
        <v>914</v>
      </c>
      <c r="D77" s="39" t="s">
        <v>43</v>
      </c>
      <c r="E77" s="39"/>
      <c r="F77" s="39"/>
      <c r="G77" s="33"/>
      <c r="H77" s="44">
        <f>H78</f>
        <v>28680.504000000001</v>
      </c>
    </row>
    <row r="78" spans="1:8" ht="16.2" thickBot="1">
      <c r="A78" s="1"/>
      <c r="B78" s="91" t="s">
        <v>36</v>
      </c>
      <c r="C78" s="35">
        <v>914</v>
      </c>
      <c r="D78" s="39" t="s">
        <v>43</v>
      </c>
      <c r="E78" s="39" t="s">
        <v>38</v>
      </c>
      <c r="F78" s="39"/>
      <c r="G78" s="33"/>
      <c r="H78" s="44">
        <f>H79</f>
        <v>28680.504000000001</v>
      </c>
    </row>
    <row r="79" spans="1:8" ht="31.8" thickBot="1">
      <c r="A79" s="1"/>
      <c r="B79" s="86" t="s">
        <v>170</v>
      </c>
      <c r="C79" s="35">
        <v>914</v>
      </c>
      <c r="D79" s="39" t="s">
        <v>43</v>
      </c>
      <c r="E79" s="39" t="s">
        <v>38</v>
      </c>
      <c r="F79" s="39" t="s">
        <v>40</v>
      </c>
      <c r="G79" s="33"/>
      <c r="H79" s="44">
        <f>H80</f>
        <v>28680.504000000001</v>
      </c>
    </row>
    <row r="80" spans="1:8" ht="31.8" thickBot="1">
      <c r="A80" s="1"/>
      <c r="B80" s="25" t="s">
        <v>171</v>
      </c>
      <c r="C80" s="35">
        <v>914</v>
      </c>
      <c r="D80" s="39" t="s">
        <v>43</v>
      </c>
      <c r="E80" s="39" t="s">
        <v>38</v>
      </c>
      <c r="F80" s="39" t="s">
        <v>118</v>
      </c>
      <c r="G80" s="33"/>
      <c r="H80" s="44">
        <f>H81+H86</f>
        <v>28680.504000000001</v>
      </c>
    </row>
    <row r="81" spans="1:8" ht="47.4" thickBot="1">
      <c r="A81" s="1"/>
      <c r="B81" s="25" t="s">
        <v>172</v>
      </c>
      <c r="C81" s="35">
        <v>914</v>
      </c>
      <c r="D81" s="39" t="s">
        <v>43</v>
      </c>
      <c r="E81" s="39" t="s">
        <v>38</v>
      </c>
      <c r="F81" s="39" t="s">
        <v>142</v>
      </c>
      <c r="G81" s="33"/>
      <c r="H81" s="44">
        <f>H82+H83+H84+H85</f>
        <v>19581.013999999999</v>
      </c>
    </row>
    <row r="82" spans="1:8" ht="94.2" thickBot="1">
      <c r="A82" s="1"/>
      <c r="B82" s="92" t="s">
        <v>79</v>
      </c>
      <c r="C82" s="35">
        <v>914</v>
      </c>
      <c r="D82" s="36" t="s">
        <v>43</v>
      </c>
      <c r="E82" s="36" t="s">
        <v>38</v>
      </c>
      <c r="F82" s="37" t="s">
        <v>119</v>
      </c>
      <c r="G82" s="33">
        <v>100</v>
      </c>
      <c r="H82" s="44">
        <v>12982.832</v>
      </c>
    </row>
    <row r="83" spans="1:8" ht="47.4" thickBot="1">
      <c r="A83" s="1"/>
      <c r="B83" s="92" t="s">
        <v>81</v>
      </c>
      <c r="C83" s="35">
        <v>914</v>
      </c>
      <c r="D83" s="36" t="s">
        <v>43</v>
      </c>
      <c r="E83" s="36" t="s">
        <v>38</v>
      </c>
      <c r="F83" s="37" t="s">
        <v>119</v>
      </c>
      <c r="G83" s="33">
        <v>200</v>
      </c>
      <c r="H83" s="44">
        <v>6465.5519999999997</v>
      </c>
    </row>
    <row r="84" spans="1:8" ht="47.4" thickBot="1">
      <c r="A84" s="1"/>
      <c r="B84" s="92" t="s">
        <v>82</v>
      </c>
      <c r="C84" s="35">
        <v>914</v>
      </c>
      <c r="D84" s="36" t="s">
        <v>43</v>
      </c>
      <c r="E84" s="36" t="s">
        <v>38</v>
      </c>
      <c r="F84" s="37" t="s">
        <v>119</v>
      </c>
      <c r="G84" s="38">
        <v>800</v>
      </c>
      <c r="H84" s="44">
        <v>72.63</v>
      </c>
    </row>
    <row r="85" spans="1:8" ht="47.4" thickBot="1">
      <c r="A85" s="1"/>
      <c r="B85" s="92" t="s">
        <v>81</v>
      </c>
      <c r="C85" s="35">
        <v>914</v>
      </c>
      <c r="D85" s="36" t="s">
        <v>43</v>
      </c>
      <c r="E85" s="36" t="s">
        <v>38</v>
      </c>
      <c r="F85" s="37" t="s">
        <v>303</v>
      </c>
      <c r="G85" s="33">
        <v>200</v>
      </c>
      <c r="H85" s="44">
        <v>60</v>
      </c>
    </row>
    <row r="86" spans="1:8" ht="47.4" thickBot="1">
      <c r="A86" s="1"/>
      <c r="B86" s="92" t="s">
        <v>173</v>
      </c>
      <c r="C86" s="35">
        <v>914</v>
      </c>
      <c r="D86" s="36" t="s">
        <v>43</v>
      </c>
      <c r="E86" s="36" t="s">
        <v>38</v>
      </c>
      <c r="F86" s="37" t="s">
        <v>141</v>
      </c>
      <c r="G86" s="38"/>
      <c r="H86" s="44">
        <f>H87+H88+H89+H90+H91+H92</f>
        <v>9099.49</v>
      </c>
    </row>
    <row r="87" spans="1:8" ht="94.2" thickBot="1">
      <c r="A87" s="1"/>
      <c r="B87" s="92" t="s">
        <v>79</v>
      </c>
      <c r="C87" s="35">
        <v>914</v>
      </c>
      <c r="D87" s="36" t="s">
        <v>43</v>
      </c>
      <c r="E87" s="36" t="s">
        <v>38</v>
      </c>
      <c r="F87" s="37" t="s">
        <v>121</v>
      </c>
      <c r="G87" s="33">
        <v>100</v>
      </c>
      <c r="H87" s="57">
        <v>5012</v>
      </c>
    </row>
    <row r="88" spans="1:8" ht="47.4" thickBot="1">
      <c r="A88" s="1"/>
      <c r="B88" s="92" t="s">
        <v>81</v>
      </c>
      <c r="C88" s="35">
        <v>914</v>
      </c>
      <c r="D88" s="36" t="s">
        <v>43</v>
      </c>
      <c r="E88" s="36" t="s">
        <v>38</v>
      </c>
      <c r="F88" s="37" t="s">
        <v>121</v>
      </c>
      <c r="G88" s="92">
        <v>200</v>
      </c>
      <c r="H88" s="57">
        <v>3756.866</v>
      </c>
    </row>
    <row r="89" spans="1:8" ht="47.4" thickBot="1">
      <c r="A89" s="1"/>
      <c r="B89" s="92" t="s">
        <v>82</v>
      </c>
      <c r="C89" s="35">
        <v>914</v>
      </c>
      <c r="D89" s="36" t="s">
        <v>43</v>
      </c>
      <c r="E89" s="36" t="s">
        <v>38</v>
      </c>
      <c r="F89" s="37" t="s">
        <v>121</v>
      </c>
      <c r="G89" s="62">
        <v>800</v>
      </c>
      <c r="H89" s="58">
        <v>69.5</v>
      </c>
    </row>
    <row r="90" spans="1:8" ht="63" thickBot="1">
      <c r="A90" s="1"/>
      <c r="B90" s="21" t="s">
        <v>352</v>
      </c>
      <c r="C90" s="35">
        <v>914</v>
      </c>
      <c r="D90" s="36" t="s">
        <v>43</v>
      </c>
      <c r="E90" s="36" t="s">
        <v>38</v>
      </c>
      <c r="F90" s="37" t="s">
        <v>260</v>
      </c>
      <c r="G90" s="62">
        <v>200</v>
      </c>
      <c r="H90" s="42">
        <v>88.528999999999996</v>
      </c>
    </row>
    <row r="91" spans="1:8" ht="63" thickBot="1">
      <c r="A91" s="1"/>
      <c r="B91" s="21" t="s">
        <v>353</v>
      </c>
      <c r="C91" s="35">
        <v>914</v>
      </c>
      <c r="D91" s="36" t="s">
        <v>43</v>
      </c>
      <c r="E91" s="36" t="s">
        <v>38</v>
      </c>
      <c r="F91" s="37" t="s">
        <v>260</v>
      </c>
      <c r="G91" s="62">
        <v>300</v>
      </c>
      <c r="H91" s="42">
        <v>50.375</v>
      </c>
    </row>
    <row r="92" spans="1:8" ht="47.4" thickBot="1">
      <c r="A92" s="1"/>
      <c r="B92" s="21" t="s">
        <v>309</v>
      </c>
      <c r="C92" s="35">
        <v>914</v>
      </c>
      <c r="D92" s="34" t="s">
        <v>43</v>
      </c>
      <c r="E92" s="34" t="s">
        <v>38</v>
      </c>
      <c r="F92" s="22" t="s">
        <v>310</v>
      </c>
      <c r="G92" s="92">
        <v>200</v>
      </c>
      <c r="H92" s="42">
        <v>122.22</v>
      </c>
    </row>
    <row r="93" spans="1:8" ht="16.2" thickBot="1">
      <c r="A93" s="1"/>
      <c r="B93" s="90" t="s">
        <v>26</v>
      </c>
      <c r="C93" s="35">
        <v>914</v>
      </c>
      <c r="D93" s="36" t="s">
        <v>55</v>
      </c>
      <c r="E93" s="36"/>
      <c r="F93" s="37"/>
      <c r="G93" s="38"/>
      <c r="H93" s="44">
        <f>H94</f>
        <v>4736.6000000000004</v>
      </c>
    </row>
    <row r="94" spans="1:8" ht="16.2" thickBot="1">
      <c r="A94" s="1"/>
      <c r="B94" s="80" t="s">
        <v>18</v>
      </c>
      <c r="C94" s="35">
        <v>914</v>
      </c>
      <c r="D94" s="39">
        <v>10</v>
      </c>
      <c r="E94" s="39" t="s">
        <v>39</v>
      </c>
      <c r="F94" s="39"/>
      <c r="G94" s="33"/>
      <c r="H94" s="44">
        <f>H95+H99</f>
        <v>4736.6000000000004</v>
      </c>
    </row>
    <row r="95" spans="1:8" ht="63" thickBot="1">
      <c r="A95" s="1"/>
      <c r="B95" s="71" t="s">
        <v>270</v>
      </c>
      <c r="C95" s="35">
        <v>914</v>
      </c>
      <c r="D95" s="39" t="s">
        <v>55</v>
      </c>
      <c r="E95" s="39" t="s">
        <v>39</v>
      </c>
      <c r="F95" s="39" t="s">
        <v>42</v>
      </c>
      <c r="G95" s="33"/>
      <c r="H95" s="44">
        <f>H96</f>
        <v>3351.6</v>
      </c>
    </row>
    <row r="96" spans="1:8" ht="63" thickBot="1">
      <c r="A96" s="1"/>
      <c r="B96" s="25" t="s">
        <v>174</v>
      </c>
      <c r="C96" s="35">
        <v>914</v>
      </c>
      <c r="D96" s="39" t="s">
        <v>55</v>
      </c>
      <c r="E96" s="39" t="s">
        <v>39</v>
      </c>
      <c r="F96" s="39" t="s">
        <v>68</v>
      </c>
      <c r="G96" s="33"/>
      <c r="H96" s="44">
        <f>H97</f>
        <v>3351.6</v>
      </c>
    </row>
    <row r="97" spans="1:9" ht="31.8" thickBot="1">
      <c r="A97" s="1"/>
      <c r="B97" s="25" t="s">
        <v>281</v>
      </c>
      <c r="C97" s="35">
        <v>914</v>
      </c>
      <c r="D97" s="39" t="s">
        <v>55</v>
      </c>
      <c r="E97" s="39" t="s">
        <v>39</v>
      </c>
      <c r="F97" s="39" t="s">
        <v>283</v>
      </c>
      <c r="G97" s="33">
        <v>300</v>
      </c>
      <c r="H97" s="42">
        <f>H98</f>
        <v>3351.6</v>
      </c>
    </row>
    <row r="98" spans="1:9" ht="31.8" thickBot="1">
      <c r="A98" s="1"/>
      <c r="B98" s="25" t="s">
        <v>282</v>
      </c>
      <c r="C98" s="35">
        <v>914</v>
      </c>
      <c r="D98" s="39" t="s">
        <v>55</v>
      </c>
      <c r="E98" s="39" t="s">
        <v>39</v>
      </c>
      <c r="F98" s="37" t="s">
        <v>296</v>
      </c>
      <c r="G98" s="33">
        <v>300</v>
      </c>
      <c r="H98" s="44">
        <v>3351.6</v>
      </c>
    </row>
    <row r="99" spans="1:9" ht="31.8" thickBot="1">
      <c r="A99" s="1"/>
      <c r="B99" s="46" t="s">
        <v>175</v>
      </c>
      <c r="C99" s="35">
        <v>914</v>
      </c>
      <c r="D99" s="36" t="s">
        <v>55</v>
      </c>
      <c r="E99" s="36" t="s">
        <v>39</v>
      </c>
      <c r="F99" s="36" t="s">
        <v>43</v>
      </c>
      <c r="G99" s="38"/>
      <c r="H99" s="44">
        <f>H100</f>
        <v>1385</v>
      </c>
    </row>
    <row r="100" spans="1:9" ht="31.8" thickBot="1">
      <c r="A100" s="1"/>
      <c r="B100" s="25" t="s">
        <v>176</v>
      </c>
      <c r="C100" s="35">
        <v>914</v>
      </c>
      <c r="D100" s="36" t="s">
        <v>55</v>
      </c>
      <c r="E100" s="36" t="s">
        <v>39</v>
      </c>
      <c r="F100" s="36" t="s">
        <v>67</v>
      </c>
      <c r="G100" s="38"/>
      <c r="H100" s="44">
        <f>H101</f>
        <v>1385</v>
      </c>
    </row>
    <row r="101" spans="1:9" ht="63" thickBot="1">
      <c r="A101" s="1"/>
      <c r="B101" s="93" t="s">
        <v>284</v>
      </c>
      <c r="C101" s="35">
        <v>914</v>
      </c>
      <c r="D101" s="36" t="s">
        <v>55</v>
      </c>
      <c r="E101" s="36" t="s">
        <v>39</v>
      </c>
      <c r="F101" s="36" t="s">
        <v>285</v>
      </c>
      <c r="G101" s="38"/>
      <c r="H101" s="44">
        <f>H102</f>
        <v>1385</v>
      </c>
    </row>
    <row r="102" spans="1:9" ht="78.599999999999994" thickBot="1">
      <c r="A102" s="1"/>
      <c r="B102" s="93" t="s">
        <v>177</v>
      </c>
      <c r="C102" s="35">
        <v>914</v>
      </c>
      <c r="D102" s="36" t="s">
        <v>55</v>
      </c>
      <c r="E102" s="36" t="s">
        <v>39</v>
      </c>
      <c r="F102" s="37" t="s">
        <v>305</v>
      </c>
      <c r="G102" s="38">
        <v>300</v>
      </c>
      <c r="H102" s="57">
        <v>1385</v>
      </c>
      <c r="I102" s="106"/>
    </row>
    <row r="103" spans="1:9" ht="47.4" thickBot="1">
      <c r="A103" s="23" t="s">
        <v>135</v>
      </c>
      <c r="B103" s="30" t="s">
        <v>53</v>
      </c>
      <c r="C103" s="28">
        <v>924</v>
      </c>
      <c r="D103" s="29"/>
      <c r="E103" s="29"/>
      <c r="F103" s="29"/>
      <c r="G103" s="32"/>
      <c r="H103" s="43">
        <f>H104+H111+H175+H186</f>
        <v>218590.55499999999</v>
      </c>
    </row>
    <row r="104" spans="1:9" ht="16.2" thickBot="1">
      <c r="A104" s="1"/>
      <c r="B104" s="71" t="s">
        <v>10</v>
      </c>
      <c r="C104" s="35">
        <v>924</v>
      </c>
      <c r="D104" s="39" t="s">
        <v>38</v>
      </c>
      <c r="E104" s="39"/>
      <c r="F104" s="39"/>
      <c r="G104" s="33"/>
      <c r="H104" s="57">
        <f>H105</f>
        <v>792</v>
      </c>
    </row>
    <row r="105" spans="1:9" ht="16.2" thickBot="1">
      <c r="A105" s="1"/>
      <c r="B105" s="80" t="s">
        <v>20</v>
      </c>
      <c r="C105" s="35">
        <v>924</v>
      </c>
      <c r="D105" s="39" t="s">
        <v>38</v>
      </c>
      <c r="E105" s="39">
        <v>13</v>
      </c>
      <c r="F105" s="39"/>
      <c r="G105" s="33"/>
      <c r="H105" s="44">
        <f>H106</f>
        <v>792</v>
      </c>
    </row>
    <row r="106" spans="1:9" ht="16.2" thickBot="1">
      <c r="A106" s="1"/>
      <c r="B106" s="71" t="s">
        <v>178</v>
      </c>
      <c r="C106" s="35">
        <v>924</v>
      </c>
      <c r="D106" s="39" t="s">
        <v>38</v>
      </c>
      <c r="E106" s="39" t="s">
        <v>47</v>
      </c>
      <c r="F106" s="39" t="s">
        <v>38</v>
      </c>
      <c r="G106" s="33"/>
      <c r="H106" s="44">
        <f>H107</f>
        <v>792</v>
      </c>
    </row>
    <row r="107" spans="1:9" ht="31.8" thickBot="1">
      <c r="A107" s="1"/>
      <c r="B107" s="25" t="s">
        <v>179</v>
      </c>
      <c r="C107" s="35">
        <v>924</v>
      </c>
      <c r="D107" s="39" t="s">
        <v>38</v>
      </c>
      <c r="E107" s="39" t="s">
        <v>47</v>
      </c>
      <c r="F107" s="39" t="s">
        <v>72</v>
      </c>
      <c r="G107" s="33"/>
      <c r="H107" s="44">
        <f>H109+H110</f>
        <v>792</v>
      </c>
    </row>
    <row r="108" spans="1:9" ht="63" thickBot="1">
      <c r="A108" s="1"/>
      <c r="B108" s="86" t="s">
        <v>180</v>
      </c>
      <c r="C108" s="35">
        <v>924</v>
      </c>
      <c r="D108" s="39" t="s">
        <v>38</v>
      </c>
      <c r="E108" s="39" t="s">
        <v>47</v>
      </c>
      <c r="F108" s="39" t="s">
        <v>181</v>
      </c>
      <c r="G108" s="33"/>
      <c r="H108" s="44">
        <f>H109+H110</f>
        <v>792</v>
      </c>
    </row>
    <row r="109" spans="1:9" ht="38.4" customHeight="1" thickBot="1">
      <c r="A109" s="1"/>
      <c r="B109" s="62" t="s">
        <v>73</v>
      </c>
      <c r="C109" s="35">
        <v>924</v>
      </c>
      <c r="D109" s="36" t="s">
        <v>38</v>
      </c>
      <c r="E109" s="36">
        <v>13</v>
      </c>
      <c r="F109" s="37" t="s">
        <v>96</v>
      </c>
      <c r="G109" s="38">
        <v>100</v>
      </c>
      <c r="H109" s="42">
        <v>651.57100000000003</v>
      </c>
    </row>
    <row r="110" spans="1:9" ht="63" thickBot="1">
      <c r="A110" s="1"/>
      <c r="B110" s="26" t="s">
        <v>74</v>
      </c>
      <c r="C110" s="35">
        <v>924</v>
      </c>
      <c r="D110" s="36" t="s">
        <v>38</v>
      </c>
      <c r="E110" s="36">
        <v>13</v>
      </c>
      <c r="F110" s="37" t="s">
        <v>96</v>
      </c>
      <c r="G110" s="38">
        <v>200</v>
      </c>
      <c r="H110" s="42">
        <v>140.429</v>
      </c>
    </row>
    <row r="111" spans="1:9" ht="16.2" thickBot="1">
      <c r="A111" s="1"/>
      <c r="B111" s="46" t="s">
        <v>21</v>
      </c>
      <c r="C111" s="35">
        <v>924</v>
      </c>
      <c r="D111" s="39" t="s">
        <v>44</v>
      </c>
      <c r="E111" s="39"/>
      <c r="F111" s="39"/>
      <c r="G111" s="33"/>
      <c r="H111" s="57">
        <f>H112+H121+H155+H165+H141</f>
        <v>204741.255</v>
      </c>
    </row>
    <row r="112" spans="1:9" ht="16.2" thickBot="1">
      <c r="A112" s="1"/>
      <c r="B112" s="80" t="s">
        <v>22</v>
      </c>
      <c r="C112" s="94">
        <v>924</v>
      </c>
      <c r="D112" s="39" t="s">
        <v>44</v>
      </c>
      <c r="E112" s="39" t="s">
        <v>38</v>
      </c>
      <c r="F112" s="39"/>
      <c r="G112" s="33"/>
      <c r="H112" s="57">
        <f>H113</f>
        <v>26823.066000000003</v>
      </c>
    </row>
    <row r="113" spans="1:8" ht="31.8" thickBot="1">
      <c r="A113" s="1"/>
      <c r="B113" s="71" t="s">
        <v>184</v>
      </c>
      <c r="C113" s="35">
        <v>924</v>
      </c>
      <c r="D113" s="39" t="s">
        <v>44</v>
      </c>
      <c r="E113" s="39" t="s">
        <v>38</v>
      </c>
      <c r="F113" s="39" t="s">
        <v>38</v>
      </c>
      <c r="G113" s="33"/>
      <c r="H113" s="57">
        <f>H114</f>
        <v>26823.066000000003</v>
      </c>
    </row>
    <row r="114" spans="1:8" ht="31.8" thickBot="1">
      <c r="A114" s="1"/>
      <c r="B114" s="25" t="s">
        <v>182</v>
      </c>
      <c r="C114" s="94">
        <v>924</v>
      </c>
      <c r="D114" s="39" t="s">
        <v>44</v>
      </c>
      <c r="E114" s="39" t="s">
        <v>38</v>
      </c>
      <c r="F114" s="39" t="s">
        <v>183</v>
      </c>
      <c r="G114" s="33"/>
      <c r="H114" s="57">
        <f>H116+H117+H118+H119+H120</f>
        <v>26823.066000000003</v>
      </c>
    </row>
    <row r="115" spans="1:8" ht="78.599999999999994" thickBot="1">
      <c r="A115" s="1"/>
      <c r="B115" s="46" t="s">
        <v>247</v>
      </c>
      <c r="C115" s="94">
        <v>924</v>
      </c>
      <c r="D115" s="39" t="s">
        <v>44</v>
      </c>
      <c r="E115" s="39" t="s">
        <v>38</v>
      </c>
      <c r="F115" s="39" t="s">
        <v>143</v>
      </c>
      <c r="G115" s="33"/>
      <c r="H115" s="57">
        <f>H116+H117+H118+H119+H120</f>
        <v>26823.066000000003</v>
      </c>
    </row>
    <row r="116" spans="1:8" ht="109.8" thickBot="1">
      <c r="A116" s="1"/>
      <c r="B116" s="26" t="s">
        <v>76</v>
      </c>
      <c r="C116" s="35">
        <v>924</v>
      </c>
      <c r="D116" s="36" t="s">
        <v>44</v>
      </c>
      <c r="E116" s="36" t="s">
        <v>38</v>
      </c>
      <c r="F116" s="37" t="s">
        <v>78</v>
      </c>
      <c r="G116" s="38">
        <v>100</v>
      </c>
      <c r="H116" s="57">
        <v>12459.2</v>
      </c>
    </row>
    <row r="117" spans="1:8" ht="63" thickBot="1">
      <c r="A117" s="1"/>
      <c r="B117" s="26" t="s">
        <v>77</v>
      </c>
      <c r="C117" s="35">
        <v>924</v>
      </c>
      <c r="D117" s="36" t="s">
        <v>44</v>
      </c>
      <c r="E117" s="36" t="s">
        <v>38</v>
      </c>
      <c r="F117" s="37" t="s">
        <v>78</v>
      </c>
      <c r="G117" s="38">
        <v>200</v>
      </c>
      <c r="H117" s="57">
        <v>459.5</v>
      </c>
    </row>
    <row r="118" spans="1:8" ht="94.2" thickBot="1">
      <c r="A118" s="1"/>
      <c r="B118" s="25" t="s">
        <v>79</v>
      </c>
      <c r="C118" s="35">
        <v>924</v>
      </c>
      <c r="D118" s="39" t="s">
        <v>44</v>
      </c>
      <c r="E118" s="36" t="s">
        <v>38</v>
      </c>
      <c r="F118" s="37" t="s">
        <v>80</v>
      </c>
      <c r="G118" s="38">
        <v>100</v>
      </c>
      <c r="H118" s="42">
        <v>5836</v>
      </c>
    </row>
    <row r="119" spans="1:8" ht="47.4" thickBot="1">
      <c r="A119" s="1"/>
      <c r="B119" s="25" t="s">
        <v>81</v>
      </c>
      <c r="C119" s="35">
        <v>924</v>
      </c>
      <c r="D119" s="39" t="s">
        <v>44</v>
      </c>
      <c r="E119" s="36" t="s">
        <v>38</v>
      </c>
      <c r="F119" s="37" t="s">
        <v>80</v>
      </c>
      <c r="G119" s="38">
        <v>200</v>
      </c>
      <c r="H119" s="42">
        <v>7435.6790000000001</v>
      </c>
    </row>
    <row r="120" spans="1:8" ht="47.4" thickBot="1">
      <c r="A120" s="1"/>
      <c r="B120" s="25" t="s">
        <v>82</v>
      </c>
      <c r="C120" s="35">
        <v>924</v>
      </c>
      <c r="D120" s="39" t="s">
        <v>44</v>
      </c>
      <c r="E120" s="36" t="s">
        <v>38</v>
      </c>
      <c r="F120" s="37" t="s">
        <v>80</v>
      </c>
      <c r="G120" s="38">
        <v>800</v>
      </c>
      <c r="H120" s="58">
        <v>632.68700000000001</v>
      </c>
    </row>
    <row r="121" spans="1:8" ht="16.2" thickBot="1">
      <c r="A121" s="1"/>
      <c r="B121" s="80" t="s">
        <v>23</v>
      </c>
      <c r="C121" s="94">
        <v>924</v>
      </c>
      <c r="D121" s="39" t="s">
        <v>44</v>
      </c>
      <c r="E121" s="39" t="s">
        <v>42</v>
      </c>
      <c r="F121" s="39"/>
      <c r="G121" s="33"/>
      <c r="H121" s="57">
        <f>H122</f>
        <v>146809.33199999999</v>
      </c>
    </row>
    <row r="122" spans="1:8" ht="31.8" thickBot="1">
      <c r="A122" s="1"/>
      <c r="B122" s="71" t="s">
        <v>184</v>
      </c>
      <c r="C122" s="35">
        <v>924</v>
      </c>
      <c r="D122" s="39" t="s">
        <v>44</v>
      </c>
      <c r="E122" s="39" t="s">
        <v>42</v>
      </c>
      <c r="F122" s="39" t="s">
        <v>38</v>
      </c>
      <c r="G122" s="33"/>
      <c r="H122" s="57">
        <f>H123</f>
        <v>146809.33199999999</v>
      </c>
    </row>
    <row r="123" spans="1:8" ht="31.8" thickBot="1">
      <c r="A123" s="1"/>
      <c r="B123" s="25" t="s">
        <v>182</v>
      </c>
      <c r="C123" s="94">
        <v>924</v>
      </c>
      <c r="D123" s="39" t="s">
        <v>44</v>
      </c>
      <c r="E123" s="39" t="s">
        <v>42</v>
      </c>
      <c r="F123" s="39" t="s">
        <v>183</v>
      </c>
      <c r="G123" s="33"/>
      <c r="H123" s="57">
        <f>H124+H138</f>
        <v>146809.33199999999</v>
      </c>
    </row>
    <row r="124" spans="1:8" ht="63" thickBot="1">
      <c r="A124" s="1"/>
      <c r="B124" s="25" t="s">
        <v>246</v>
      </c>
      <c r="C124" s="94">
        <v>924</v>
      </c>
      <c r="D124" s="39" t="s">
        <v>44</v>
      </c>
      <c r="E124" s="39" t="s">
        <v>42</v>
      </c>
      <c r="F124" s="39" t="s">
        <v>144</v>
      </c>
      <c r="G124" s="33"/>
      <c r="H124" s="57">
        <f>H125+H126+H127+H128+H129+H131+H132+H133+H134+H135+H136+H130+H137</f>
        <v>145697.73199999999</v>
      </c>
    </row>
    <row r="125" spans="1:8" ht="156.6" thickBot="1">
      <c r="A125" s="1"/>
      <c r="B125" s="25" t="s">
        <v>84</v>
      </c>
      <c r="C125" s="35">
        <v>924</v>
      </c>
      <c r="D125" s="39" t="s">
        <v>44</v>
      </c>
      <c r="E125" s="39" t="s">
        <v>42</v>
      </c>
      <c r="F125" s="37" t="s">
        <v>83</v>
      </c>
      <c r="G125" s="33">
        <v>100</v>
      </c>
      <c r="H125" s="58">
        <v>76759.566999999995</v>
      </c>
    </row>
    <row r="126" spans="1:8" ht="109.8" thickBot="1">
      <c r="A126" s="1"/>
      <c r="B126" s="25" t="s">
        <v>85</v>
      </c>
      <c r="C126" s="35">
        <v>924</v>
      </c>
      <c r="D126" s="36" t="s">
        <v>44</v>
      </c>
      <c r="E126" s="36" t="s">
        <v>42</v>
      </c>
      <c r="F126" s="37" t="s">
        <v>83</v>
      </c>
      <c r="G126" s="38">
        <v>200</v>
      </c>
      <c r="H126" s="57">
        <v>3149.317</v>
      </c>
    </row>
    <row r="127" spans="1:8" ht="125.4" thickBot="1">
      <c r="A127" s="1"/>
      <c r="B127" s="25" t="s">
        <v>86</v>
      </c>
      <c r="C127" s="35">
        <v>924</v>
      </c>
      <c r="D127" s="36" t="s">
        <v>44</v>
      </c>
      <c r="E127" s="36" t="s">
        <v>42</v>
      </c>
      <c r="F127" s="37" t="s">
        <v>83</v>
      </c>
      <c r="G127" s="38">
        <v>600</v>
      </c>
      <c r="H127" s="58">
        <v>22277.766</v>
      </c>
    </row>
    <row r="128" spans="1:8" ht="94.2" thickBot="1">
      <c r="A128" s="1"/>
      <c r="B128" s="6" t="s">
        <v>311</v>
      </c>
      <c r="C128" s="35">
        <v>924</v>
      </c>
      <c r="D128" s="36" t="s">
        <v>44</v>
      </c>
      <c r="E128" s="36" t="s">
        <v>42</v>
      </c>
      <c r="F128" s="37" t="s">
        <v>83</v>
      </c>
      <c r="G128" s="38">
        <v>800</v>
      </c>
      <c r="H128" s="58">
        <v>3.75</v>
      </c>
    </row>
    <row r="129" spans="1:8" ht="63" thickBot="1">
      <c r="A129" s="1"/>
      <c r="B129" s="25" t="s">
        <v>87</v>
      </c>
      <c r="C129" s="63">
        <v>924</v>
      </c>
      <c r="D129" s="95" t="s">
        <v>44</v>
      </c>
      <c r="E129" s="95" t="s">
        <v>42</v>
      </c>
      <c r="F129" s="67" t="s">
        <v>88</v>
      </c>
      <c r="G129" s="38">
        <v>200</v>
      </c>
      <c r="H129" s="42">
        <v>32728.361000000001</v>
      </c>
    </row>
    <row r="130" spans="1:8" ht="63" thickBot="1">
      <c r="A130" s="1"/>
      <c r="B130" s="25" t="s">
        <v>267</v>
      </c>
      <c r="C130" s="63">
        <v>924</v>
      </c>
      <c r="D130" s="36" t="s">
        <v>44</v>
      </c>
      <c r="E130" s="36" t="s">
        <v>42</v>
      </c>
      <c r="F130" s="37" t="s">
        <v>268</v>
      </c>
      <c r="G130" s="62">
        <v>200</v>
      </c>
      <c r="H130" s="42">
        <v>100</v>
      </c>
    </row>
    <row r="131" spans="1:8" ht="63" thickBot="1">
      <c r="A131" s="1"/>
      <c r="B131" s="25" t="s">
        <v>89</v>
      </c>
      <c r="C131" s="35">
        <v>924</v>
      </c>
      <c r="D131" s="36" t="s">
        <v>44</v>
      </c>
      <c r="E131" s="36" t="s">
        <v>42</v>
      </c>
      <c r="F131" s="37" t="s">
        <v>88</v>
      </c>
      <c r="G131" s="38">
        <v>300</v>
      </c>
      <c r="H131" s="42">
        <v>47</v>
      </c>
    </row>
    <row r="132" spans="1:8" ht="78.599999999999994" thickBot="1">
      <c r="A132" s="1"/>
      <c r="B132" s="25" t="s">
        <v>90</v>
      </c>
      <c r="C132" s="35">
        <v>924</v>
      </c>
      <c r="D132" s="36" t="s">
        <v>44</v>
      </c>
      <c r="E132" s="36" t="s">
        <v>42</v>
      </c>
      <c r="F132" s="37" t="s">
        <v>88</v>
      </c>
      <c r="G132" s="38">
        <v>600</v>
      </c>
      <c r="H132" s="42">
        <v>6935.7070000000003</v>
      </c>
    </row>
    <row r="133" spans="1:8" ht="78.599999999999994" thickBot="1">
      <c r="A133" s="1"/>
      <c r="B133" s="25" t="s">
        <v>90</v>
      </c>
      <c r="C133" s="35">
        <v>924</v>
      </c>
      <c r="D133" s="36" t="s">
        <v>44</v>
      </c>
      <c r="E133" s="36" t="s">
        <v>42</v>
      </c>
      <c r="F133" s="37" t="s">
        <v>297</v>
      </c>
      <c r="G133" s="38">
        <v>600</v>
      </c>
      <c r="H133" s="42">
        <v>900</v>
      </c>
    </row>
    <row r="134" spans="1:8" ht="63" thickBot="1">
      <c r="A134" s="1"/>
      <c r="B134" s="25" t="s">
        <v>87</v>
      </c>
      <c r="C134" s="35">
        <v>924</v>
      </c>
      <c r="D134" s="36" t="s">
        <v>44</v>
      </c>
      <c r="E134" s="36" t="s">
        <v>42</v>
      </c>
      <c r="F134" s="37" t="s">
        <v>297</v>
      </c>
      <c r="G134" s="38">
        <v>200</v>
      </c>
      <c r="H134" s="42">
        <v>707</v>
      </c>
    </row>
    <row r="135" spans="1:8" ht="47.4" thickBot="1">
      <c r="A135" s="1"/>
      <c r="B135" s="25" t="s">
        <v>82</v>
      </c>
      <c r="C135" s="35">
        <v>924</v>
      </c>
      <c r="D135" s="36" t="s">
        <v>44</v>
      </c>
      <c r="E135" s="36" t="s">
        <v>42</v>
      </c>
      <c r="F135" s="37" t="s">
        <v>88</v>
      </c>
      <c r="G135" s="38">
        <v>800</v>
      </c>
      <c r="H135" s="44">
        <v>1714.2639999999999</v>
      </c>
    </row>
    <row r="136" spans="1:8" ht="63" thickBot="1">
      <c r="A136" s="1"/>
      <c r="B136" s="25" t="s">
        <v>87</v>
      </c>
      <c r="C136" s="63">
        <v>924</v>
      </c>
      <c r="D136" s="95" t="s">
        <v>44</v>
      </c>
      <c r="E136" s="95" t="s">
        <v>42</v>
      </c>
      <c r="F136" s="67" t="s">
        <v>306</v>
      </c>
      <c r="G136" s="38">
        <v>200</v>
      </c>
      <c r="H136" s="42">
        <v>125</v>
      </c>
    </row>
    <row r="137" spans="1:8" ht="78.599999999999994" thickBot="1">
      <c r="A137" s="1"/>
      <c r="B137" s="25" t="s">
        <v>90</v>
      </c>
      <c r="C137" s="63">
        <v>924</v>
      </c>
      <c r="D137" s="95" t="s">
        <v>44</v>
      </c>
      <c r="E137" s="95" t="s">
        <v>42</v>
      </c>
      <c r="F137" s="67" t="s">
        <v>306</v>
      </c>
      <c r="G137" s="38">
        <v>600</v>
      </c>
      <c r="H137" s="42">
        <v>250</v>
      </c>
    </row>
    <row r="138" spans="1:8" ht="47.4" thickBot="1">
      <c r="A138" s="1"/>
      <c r="B138" s="25" t="s">
        <v>248</v>
      </c>
      <c r="C138" s="35">
        <v>924</v>
      </c>
      <c r="D138" s="36" t="s">
        <v>44</v>
      </c>
      <c r="E138" s="36" t="s">
        <v>42</v>
      </c>
      <c r="F138" s="37" t="s">
        <v>249</v>
      </c>
      <c r="G138" s="38"/>
      <c r="H138" s="58">
        <f>H139+H140</f>
        <v>1111.5999999999999</v>
      </c>
    </row>
    <row r="139" spans="1:8" ht="109.8" thickBot="1">
      <c r="A139" s="1"/>
      <c r="B139" s="25" t="s">
        <v>245</v>
      </c>
      <c r="C139" s="35">
        <v>924</v>
      </c>
      <c r="D139" s="36" t="s">
        <v>44</v>
      </c>
      <c r="E139" s="36" t="s">
        <v>42</v>
      </c>
      <c r="F139" s="37" t="s">
        <v>262</v>
      </c>
      <c r="G139" s="38">
        <v>200</v>
      </c>
      <c r="H139" s="58">
        <v>702.78399999999999</v>
      </c>
    </row>
    <row r="140" spans="1:8" ht="125.4" thickBot="1">
      <c r="A140" s="1"/>
      <c r="B140" s="25" t="s">
        <v>244</v>
      </c>
      <c r="C140" s="35">
        <v>924</v>
      </c>
      <c r="D140" s="36" t="s">
        <v>44</v>
      </c>
      <c r="E140" s="36" t="s">
        <v>42</v>
      </c>
      <c r="F140" s="37" t="s">
        <v>262</v>
      </c>
      <c r="G140" s="38">
        <v>600</v>
      </c>
      <c r="H140" s="58">
        <v>408.81599999999997</v>
      </c>
    </row>
    <row r="141" spans="1:8" ht="18.600000000000001" thickBot="1">
      <c r="A141" s="1"/>
      <c r="B141" s="3" t="s">
        <v>299</v>
      </c>
      <c r="C141" s="35">
        <v>924</v>
      </c>
      <c r="D141" s="36" t="s">
        <v>44</v>
      </c>
      <c r="E141" s="36" t="s">
        <v>39</v>
      </c>
      <c r="F141" s="37"/>
      <c r="G141" s="38"/>
      <c r="H141" s="58">
        <f>H142+H149</f>
        <v>18957.557000000001</v>
      </c>
    </row>
    <row r="142" spans="1:8" ht="31.8" thickBot="1">
      <c r="A142" s="1"/>
      <c r="B142" s="25" t="s">
        <v>185</v>
      </c>
      <c r="C142" s="35">
        <v>924</v>
      </c>
      <c r="D142" s="36" t="s">
        <v>44</v>
      </c>
      <c r="E142" s="36" t="s">
        <v>39</v>
      </c>
      <c r="F142" s="37" t="s">
        <v>91</v>
      </c>
      <c r="G142" s="38"/>
      <c r="H142" s="44">
        <f>H143+H144+H145+H146+H147+H148</f>
        <v>14165.528</v>
      </c>
    </row>
    <row r="143" spans="1:8" ht="94.2" thickBot="1">
      <c r="A143" s="1"/>
      <c r="B143" s="96" t="s">
        <v>79</v>
      </c>
      <c r="C143" s="35">
        <v>924</v>
      </c>
      <c r="D143" s="36" t="s">
        <v>44</v>
      </c>
      <c r="E143" s="36" t="s">
        <v>39</v>
      </c>
      <c r="F143" s="37" t="s">
        <v>122</v>
      </c>
      <c r="G143" s="38">
        <v>100</v>
      </c>
      <c r="H143" s="42">
        <v>4412</v>
      </c>
    </row>
    <row r="144" spans="1:8" ht="47.4" thickBot="1">
      <c r="A144" s="1"/>
      <c r="B144" s="96" t="s">
        <v>81</v>
      </c>
      <c r="C144" s="35">
        <v>924</v>
      </c>
      <c r="D144" s="36" t="s">
        <v>44</v>
      </c>
      <c r="E144" s="36" t="s">
        <v>39</v>
      </c>
      <c r="F144" s="37" t="s">
        <v>122</v>
      </c>
      <c r="G144" s="33">
        <v>200</v>
      </c>
      <c r="H144" s="42">
        <v>1103.7429999999999</v>
      </c>
    </row>
    <row r="145" spans="1:8" ht="78.599999999999994" thickBot="1">
      <c r="A145" s="1"/>
      <c r="B145" s="25" t="s">
        <v>90</v>
      </c>
      <c r="C145" s="35">
        <v>924</v>
      </c>
      <c r="D145" s="36" t="s">
        <v>44</v>
      </c>
      <c r="E145" s="36" t="s">
        <v>39</v>
      </c>
      <c r="F145" s="37" t="s">
        <v>122</v>
      </c>
      <c r="G145" s="33">
        <v>600</v>
      </c>
      <c r="H145" s="42">
        <v>7959.7579999999998</v>
      </c>
    </row>
    <row r="146" spans="1:8" ht="78.599999999999994" thickBot="1">
      <c r="A146" s="1"/>
      <c r="B146" s="25" t="s">
        <v>90</v>
      </c>
      <c r="C146" s="35">
        <v>924</v>
      </c>
      <c r="D146" s="36" t="s">
        <v>44</v>
      </c>
      <c r="E146" s="36" t="s">
        <v>39</v>
      </c>
      <c r="F146" s="37" t="s">
        <v>350</v>
      </c>
      <c r="G146" s="33">
        <v>600</v>
      </c>
      <c r="H146" s="42">
        <v>626.40700000000004</v>
      </c>
    </row>
    <row r="147" spans="1:8" ht="47.4" thickBot="1">
      <c r="A147" s="1"/>
      <c r="B147" s="96" t="s">
        <v>82</v>
      </c>
      <c r="C147" s="35">
        <v>924</v>
      </c>
      <c r="D147" s="36" t="s">
        <v>44</v>
      </c>
      <c r="E147" s="36" t="s">
        <v>39</v>
      </c>
      <c r="F147" s="37" t="s">
        <v>122</v>
      </c>
      <c r="G147" s="33">
        <v>800</v>
      </c>
      <c r="H147" s="57">
        <v>23.62</v>
      </c>
    </row>
    <row r="148" spans="1:8" ht="47.4" thickBot="1">
      <c r="A148" s="1"/>
      <c r="B148" s="96" t="s">
        <v>81</v>
      </c>
      <c r="C148" s="35">
        <v>924</v>
      </c>
      <c r="D148" s="36" t="s">
        <v>44</v>
      </c>
      <c r="E148" s="36" t="s">
        <v>39</v>
      </c>
      <c r="F148" s="37" t="s">
        <v>307</v>
      </c>
      <c r="G148" s="33">
        <v>200</v>
      </c>
      <c r="H148" s="57">
        <v>40</v>
      </c>
    </row>
    <row r="149" spans="1:8" ht="16.2" thickBot="1">
      <c r="A149" s="1"/>
      <c r="B149" s="96" t="s">
        <v>186</v>
      </c>
      <c r="C149" s="35">
        <v>924</v>
      </c>
      <c r="D149" s="36" t="s">
        <v>44</v>
      </c>
      <c r="E149" s="36" t="s">
        <v>39</v>
      </c>
      <c r="F149" s="36" t="s">
        <v>40</v>
      </c>
      <c r="G149" s="33"/>
      <c r="H149" s="57">
        <f>H150</f>
        <v>4792.0289999999995</v>
      </c>
    </row>
    <row r="150" spans="1:8" ht="16.2" thickBot="1">
      <c r="A150" s="1"/>
      <c r="B150" s="96" t="s">
        <v>187</v>
      </c>
      <c r="C150" s="35">
        <v>924</v>
      </c>
      <c r="D150" s="36" t="s">
        <v>44</v>
      </c>
      <c r="E150" s="36" t="s">
        <v>39</v>
      </c>
      <c r="F150" s="36" t="s">
        <v>124</v>
      </c>
      <c r="G150" s="33"/>
      <c r="H150" s="57">
        <f>H151+H152+H153+H154</f>
        <v>4792.0289999999995</v>
      </c>
    </row>
    <row r="151" spans="1:8" ht="94.2" thickBot="1">
      <c r="A151" s="1"/>
      <c r="B151" s="97" t="s">
        <v>79</v>
      </c>
      <c r="C151" s="35">
        <v>924</v>
      </c>
      <c r="D151" s="36" t="s">
        <v>44</v>
      </c>
      <c r="E151" s="36" t="s">
        <v>39</v>
      </c>
      <c r="F151" s="36" t="s">
        <v>125</v>
      </c>
      <c r="G151" s="33">
        <v>100</v>
      </c>
      <c r="H151" s="42">
        <v>4155</v>
      </c>
    </row>
    <row r="152" spans="1:8" ht="47.4" thickBot="1">
      <c r="A152" s="1"/>
      <c r="B152" s="97" t="s">
        <v>81</v>
      </c>
      <c r="C152" s="35">
        <v>924</v>
      </c>
      <c r="D152" s="36" t="s">
        <v>44</v>
      </c>
      <c r="E152" s="36" t="s">
        <v>39</v>
      </c>
      <c r="F152" s="36" t="s">
        <v>125</v>
      </c>
      <c r="G152" s="33">
        <v>200</v>
      </c>
      <c r="H152" s="44">
        <v>392.65899999999999</v>
      </c>
    </row>
    <row r="153" spans="1:8" ht="47.4" thickBot="1">
      <c r="A153" s="1"/>
      <c r="B153" s="97" t="s">
        <v>82</v>
      </c>
      <c r="C153" s="35">
        <v>924</v>
      </c>
      <c r="D153" s="36" t="s">
        <v>44</v>
      </c>
      <c r="E153" s="36" t="s">
        <v>39</v>
      </c>
      <c r="F153" s="36" t="s">
        <v>125</v>
      </c>
      <c r="G153" s="33">
        <v>800</v>
      </c>
      <c r="H153" s="42">
        <v>59.37</v>
      </c>
    </row>
    <row r="154" spans="1:8" ht="47.4" thickBot="1">
      <c r="A154" s="1"/>
      <c r="B154" s="97" t="s">
        <v>81</v>
      </c>
      <c r="C154" s="35">
        <v>924</v>
      </c>
      <c r="D154" s="36" t="s">
        <v>44</v>
      </c>
      <c r="E154" s="36" t="s">
        <v>39</v>
      </c>
      <c r="F154" s="36" t="s">
        <v>308</v>
      </c>
      <c r="G154" s="33">
        <v>200</v>
      </c>
      <c r="H154" s="42">
        <v>185</v>
      </c>
    </row>
    <row r="155" spans="1:8" ht="16.2" thickBot="1">
      <c r="A155" s="1"/>
      <c r="B155" s="46" t="s">
        <v>24</v>
      </c>
      <c r="C155" s="35">
        <v>924</v>
      </c>
      <c r="D155" s="36" t="s">
        <v>44</v>
      </c>
      <c r="E155" s="36" t="s">
        <v>44</v>
      </c>
      <c r="F155" s="36"/>
      <c r="G155" s="33"/>
      <c r="H155" s="44">
        <f>H156</f>
        <v>1325.1</v>
      </c>
    </row>
    <row r="156" spans="1:8" ht="31.8" thickBot="1">
      <c r="A156" s="1"/>
      <c r="B156" s="46" t="s">
        <v>184</v>
      </c>
      <c r="C156" s="35">
        <v>924</v>
      </c>
      <c r="D156" s="36" t="s">
        <v>44</v>
      </c>
      <c r="E156" s="36" t="s">
        <v>44</v>
      </c>
      <c r="F156" s="36" t="s">
        <v>38</v>
      </c>
      <c r="G156" s="54"/>
      <c r="H156" s="44">
        <f>H157+H162</f>
        <v>1325.1</v>
      </c>
    </row>
    <row r="157" spans="1:8" ht="31.8" thickBot="1">
      <c r="A157" s="1"/>
      <c r="B157" s="25" t="s">
        <v>182</v>
      </c>
      <c r="C157" s="35">
        <v>924</v>
      </c>
      <c r="D157" s="36" t="s">
        <v>44</v>
      </c>
      <c r="E157" s="36" t="s">
        <v>44</v>
      </c>
      <c r="F157" s="36" t="s">
        <v>75</v>
      </c>
      <c r="G157" s="54"/>
      <c r="H157" s="44">
        <f>H158</f>
        <v>931.71499999999992</v>
      </c>
    </row>
    <row r="158" spans="1:8" ht="47.4" thickBot="1">
      <c r="A158" s="1"/>
      <c r="B158" s="46" t="s">
        <v>239</v>
      </c>
      <c r="C158" s="35">
        <v>924</v>
      </c>
      <c r="D158" s="36" t="s">
        <v>44</v>
      </c>
      <c r="E158" s="36" t="s">
        <v>44</v>
      </c>
      <c r="F158" s="36" t="s">
        <v>207</v>
      </c>
      <c r="G158" s="54"/>
      <c r="H158" s="44">
        <f>H159+H160+H161</f>
        <v>931.71499999999992</v>
      </c>
    </row>
    <row r="159" spans="1:8" ht="63" thickBot="1">
      <c r="A159" s="1"/>
      <c r="B159" s="98" t="s">
        <v>240</v>
      </c>
      <c r="C159" s="35">
        <v>924</v>
      </c>
      <c r="D159" s="36" t="s">
        <v>44</v>
      </c>
      <c r="E159" s="36" t="s">
        <v>44</v>
      </c>
      <c r="F159" s="37" t="s">
        <v>263</v>
      </c>
      <c r="G159" s="35">
        <v>200</v>
      </c>
      <c r="H159" s="42">
        <v>645.9</v>
      </c>
    </row>
    <row r="160" spans="1:8" ht="63" thickBot="1">
      <c r="A160" s="1"/>
      <c r="B160" s="98" t="s">
        <v>241</v>
      </c>
      <c r="C160" s="35">
        <v>924</v>
      </c>
      <c r="D160" s="36" t="s">
        <v>44</v>
      </c>
      <c r="E160" s="36" t="s">
        <v>44</v>
      </c>
      <c r="F160" s="37" t="s">
        <v>263</v>
      </c>
      <c r="G160" s="35">
        <v>600</v>
      </c>
      <c r="H160" s="42">
        <v>236</v>
      </c>
    </row>
    <row r="161" spans="1:8" ht="47.4" thickBot="1">
      <c r="A161" s="1"/>
      <c r="B161" s="26" t="s">
        <v>188</v>
      </c>
      <c r="C161" s="35">
        <v>924</v>
      </c>
      <c r="D161" s="36" t="s">
        <v>44</v>
      </c>
      <c r="E161" s="36" t="s">
        <v>44</v>
      </c>
      <c r="F161" s="37" t="s">
        <v>269</v>
      </c>
      <c r="G161" s="54">
        <v>200</v>
      </c>
      <c r="H161" s="42">
        <v>49.814999999999998</v>
      </c>
    </row>
    <row r="162" spans="1:8" ht="16.2" thickBot="1">
      <c r="A162" s="1"/>
      <c r="B162" s="46" t="s">
        <v>189</v>
      </c>
      <c r="C162" s="35">
        <v>924</v>
      </c>
      <c r="D162" s="36" t="s">
        <v>44</v>
      </c>
      <c r="E162" s="36" t="s">
        <v>44</v>
      </c>
      <c r="F162" s="36" t="s">
        <v>92</v>
      </c>
      <c r="G162" s="54"/>
      <c r="H162" s="44">
        <f>H163+H164</f>
        <v>393.38500000000005</v>
      </c>
    </row>
    <row r="163" spans="1:8" ht="47.4" thickBot="1">
      <c r="A163" s="1"/>
      <c r="B163" s="25" t="s">
        <v>123</v>
      </c>
      <c r="C163" s="35">
        <v>924</v>
      </c>
      <c r="D163" s="36" t="s">
        <v>44</v>
      </c>
      <c r="E163" s="36" t="s">
        <v>44</v>
      </c>
      <c r="F163" s="37" t="s">
        <v>243</v>
      </c>
      <c r="G163" s="54">
        <v>200</v>
      </c>
      <c r="H163" s="42">
        <v>381.16500000000002</v>
      </c>
    </row>
    <row r="164" spans="1:8" ht="47.4" thickBot="1">
      <c r="A164" s="1"/>
      <c r="B164" s="5" t="s">
        <v>312</v>
      </c>
      <c r="C164" s="35">
        <v>924</v>
      </c>
      <c r="D164" s="36" t="s">
        <v>44</v>
      </c>
      <c r="E164" s="36" t="s">
        <v>44</v>
      </c>
      <c r="F164" s="37" t="s">
        <v>243</v>
      </c>
      <c r="G164" s="54">
        <v>800</v>
      </c>
      <c r="H164" s="42">
        <v>12.22</v>
      </c>
    </row>
    <row r="165" spans="1:8" ht="16.2" thickBot="1">
      <c r="A165" s="1"/>
      <c r="B165" s="72" t="s">
        <v>25</v>
      </c>
      <c r="C165" s="35">
        <v>924</v>
      </c>
      <c r="D165" s="36" t="s">
        <v>44</v>
      </c>
      <c r="E165" s="36" t="s">
        <v>41</v>
      </c>
      <c r="F165" s="36"/>
      <c r="G165" s="38"/>
      <c r="H165" s="44">
        <f>H166</f>
        <v>10826.199999999999</v>
      </c>
    </row>
    <row r="166" spans="1:8" ht="31.8" thickBot="1">
      <c r="A166" s="1"/>
      <c r="B166" s="72" t="s">
        <v>206</v>
      </c>
      <c r="C166" s="35">
        <v>924</v>
      </c>
      <c r="D166" s="36" t="s">
        <v>44</v>
      </c>
      <c r="E166" s="36" t="s">
        <v>41</v>
      </c>
      <c r="F166" s="36" t="s">
        <v>38</v>
      </c>
      <c r="G166" s="38"/>
      <c r="H166" s="44">
        <f>H167</f>
        <v>10826.199999999999</v>
      </c>
    </row>
    <row r="167" spans="1:8" ht="31.8" thickBot="1">
      <c r="A167" s="1"/>
      <c r="B167" s="72" t="s">
        <v>179</v>
      </c>
      <c r="C167" s="35">
        <v>924</v>
      </c>
      <c r="D167" s="36" t="s">
        <v>44</v>
      </c>
      <c r="E167" s="36" t="s">
        <v>41</v>
      </c>
      <c r="F167" s="36" t="s">
        <v>72</v>
      </c>
      <c r="G167" s="38"/>
      <c r="H167" s="44">
        <f>H168+H170</f>
        <v>10826.199999999999</v>
      </c>
    </row>
    <row r="168" spans="1:8" ht="31.8" thickBot="1">
      <c r="A168" s="1"/>
      <c r="B168" s="72" t="s">
        <v>191</v>
      </c>
      <c r="C168" s="35">
        <v>924</v>
      </c>
      <c r="D168" s="36" t="s">
        <v>44</v>
      </c>
      <c r="E168" s="36" t="s">
        <v>41</v>
      </c>
      <c r="F168" s="36" t="s">
        <v>190</v>
      </c>
      <c r="G168" s="38"/>
      <c r="H168" s="44">
        <f>H169</f>
        <v>1516</v>
      </c>
    </row>
    <row r="169" spans="1:8" ht="109.8" thickBot="1">
      <c r="A169" s="1"/>
      <c r="B169" s="99" t="s">
        <v>54</v>
      </c>
      <c r="C169" s="35">
        <v>924</v>
      </c>
      <c r="D169" s="36" t="s">
        <v>44</v>
      </c>
      <c r="E169" s="36" t="s">
        <v>41</v>
      </c>
      <c r="F169" s="37" t="s">
        <v>94</v>
      </c>
      <c r="G169" s="38">
        <v>100</v>
      </c>
      <c r="H169" s="44">
        <v>1516</v>
      </c>
    </row>
    <row r="170" spans="1:8" ht="31.8" thickBot="1">
      <c r="A170" s="10"/>
      <c r="B170" s="100" t="s">
        <v>208</v>
      </c>
      <c r="C170" s="35">
        <v>924</v>
      </c>
      <c r="D170" s="36" t="s">
        <v>44</v>
      </c>
      <c r="E170" s="36" t="s">
        <v>41</v>
      </c>
      <c r="F170" s="37" t="s">
        <v>209</v>
      </c>
      <c r="G170" s="38"/>
      <c r="H170" s="44">
        <f>H171+H172+H173+H174</f>
        <v>9310.1999999999989</v>
      </c>
    </row>
    <row r="171" spans="1:8" ht="94.2" thickBot="1">
      <c r="A171" s="1"/>
      <c r="B171" s="26" t="s">
        <v>93</v>
      </c>
      <c r="C171" s="35">
        <v>924</v>
      </c>
      <c r="D171" s="36" t="s">
        <v>44</v>
      </c>
      <c r="E171" s="36" t="s">
        <v>41</v>
      </c>
      <c r="F171" s="37" t="s">
        <v>95</v>
      </c>
      <c r="G171" s="38">
        <v>100</v>
      </c>
      <c r="H171" s="44">
        <v>4852</v>
      </c>
    </row>
    <row r="172" spans="1:8" ht="47.4" thickBot="1">
      <c r="A172" s="1"/>
      <c r="B172" s="26" t="s">
        <v>98</v>
      </c>
      <c r="C172" s="35">
        <v>924</v>
      </c>
      <c r="D172" s="36" t="s">
        <v>44</v>
      </c>
      <c r="E172" s="36" t="s">
        <v>41</v>
      </c>
      <c r="F172" s="37" t="s">
        <v>97</v>
      </c>
      <c r="G172" s="38">
        <v>200</v>
      </c>
      <c r="H172" s="42">
        <v>1760.3989999999999</v>
      </c>
    </row>
    <row r="173" spans="1:8" ht="31.8" thickBot="1">
      <c r="A173" s="1"/>
      <c r="B173" s="26" t="s">
        <v>99</v>
      </c>
      <c r="C173" s="35">
        <v>924</v>
      </c>
      <c r="D173" s="36" t="s">
        <v>44</v>
      </c>
      <c r="E173" s="36" t="s">
        <v>41</v>
      </c>
      <c r="F173" s="37" t="s">
        <v>95</v>
      </c>
      <c r="G173" s="38">
        <v>800</v>
      </c>
      <c r="H173" s="42">
        <v>5.601</v>
      </c>
    </row>
    <row r="174" spans="1:8" ht="47.4" thickBot="1">
      <c r="A174" s="1"/>
      <c r="B174" s="26" t="s">
        <v>98</v>
      </c>
      <c r="C174" s="35">
        <v>924</v>
      </c>
      <c r="D174" s="36" t="s">
        <v>44</v>
      </c>
      <c r="E174" s="36" t="s">
        <v>41</v>
      </c>
      <c r="F174" s="37" t="s">
        <v>349</v>
      </c>
      <c r="G174" s="38">
        <v>200</v>
      </c>
      <c r="H174" s="42">
        <v>2692.2</v>
      </c>
    </row>
    <row r="175" spans="1:8" ht="16.2" thickBot="1">
      <c r="A175" s="1"/>
      <c r="B175" s="71" t="s">
        <v>26</v>
      </c>
      <c r="C175" s="35">
        <v>924</v>
      </c>
      <c r="D175" s="39">
        <v>10</v>
      </c>
      <c r="E175" s="39"/>
      <c r="F175" s="39"/>
      <c r="G175" s="33"/>
      <c r="H175" s="58">
        <f>H176</f>
        <v>12637.300000000001</v>
      </c>
    </row>
    <row r="176" spans="1:8" ht="16.2" thickBot="1">
      <c r="A176" s="1"/>
      <c r="B176" s="80" t="s">
        <v>27</v>
      </c>
      <c r="C176" s="35">
        <v>924</v>
      </c>
      <c r="D176" s="39">
        <v>10</v>
      </c>
      <c r="E176" s="39" t="s">
        <v>40</v>
      </c>
      <c r="F176" s="39"/>
      <c r="G176" s="33"/>
      <c r="H176" s="42">
        <f>H177</f>
        <v>12637.300000000001</v>
      </c>
    </row>
    <row r="177" spans="1:8" ht="31.8" thickBot="1">
      <c r="A177" s="1"/>
      <c r="B177" s="71" t="s">
        <v>184</v>
      </c>
      <c r="C177" s="35">
        <v>924</v>
      </c>
      <c r="D177" s="39" t="s">
        <v>55</v>
      </c>
      <c r="E177" s="39" t="s">
        <v>40</v>
      </c>
      <c r="F177" s="39" t="s">
        <v>38</v>
      </c>
      <c r="G177" s="33"/>
      <c r="H177" s="42">
        <f>H178</f>
        <v>12637.300000000001</v>
      </c>
    </row>
    <row r="178" spans="1:8" ht="31.8" thickBot="1">
      <c r="A178" s="1"/>
      <c r="B178" s="72" t="s">
        <v>179</v>
      </c>
      <c r="C178" s="35">
        <v>924</v>
      </c>
      <c r="D178" s="39" t="s">
        <v>55</v>
      </c>
      <c r="E178" s="39" t="s">
        <v>40</v>
      </c>
      <c r="F178" s="39" t="s">
        <v>72</v>
      </c>
      <c r="G178" s="33"/>
      <c r="H178" s="42">
        <f>H179+H181</f>
        <v>12637.300000000001</v>
      </c>
    </row>
    <row r="179" spans="1:8" ht="109.8" thickBot="1">
      <c r="A179" s="1"/>
      <c r="B179" s="72" t="s">
        <v>194</v>
      </c>
      <c r="C179" s="35">
        <v>924</v>
      </c>
      <c r="D179" s="39" t="s">
        <v>192</v>
      </c>
      <c r="E179" s="39" t="s">
        <v>40</v>
      </c>
      <c r="F179" s="39" t="s">
        <v>193</v>
      </c>
      <c r="G179" s="33"/>
      <c r="H179" s="44">
        <f>H180</f>
        <v>95.1</v>
      </c>
    </row>
    <row r="180" spans="1:8" ht="109.8" thickBot="1">
      <c r="A180" s="1"/>
      <c r="B180" s="26" t="s">
        <v>100</v>
      </c>
      <c r="C180" s="35">
        <v>924</v>
      </c>
      <c r="D180" s="36">
        <v>10</v>
      </c>
      <c r="E180" s="36" t="s">
        <v>40</v>
      </c>
      <c r="F180" s="37" t="s">
        <v>120</v>
      </c>
      <c r="G180" s="33">
        <v>300</v>
      </c>
      <c r="H180" s="58">
        <v>95.1</v>
      </c>
    </row>
    <row r="181" spans="1:8" ht="31.8" thickBot="1">
      <c r="A181" s="1"/>
      <c r="B181" s="26" t="s">
        <v>196</v>
      </c>
      <c r="C181" s="35">
        <v>924</v>
      </c>
      <c r="D181" s="36" t="s">
        <v>55</v>
      </c>
      <c r="E181" s="36" t="s">
        <v>40</v>
      </c>
      <c r="F181" s="37" t="s">
        <v>195</v>
      </c>
      <c r="G181" s="33"/>
      <c r="H181" s="57">
        <f>H182+H183+H184+H185</f>
        <v>12542.2</v>
      </c>
    </row>
    <row r="182" spans="1:8" ht="63" thickBot="1">
      <c r="A182" s="1"/>
      <c r="B182" s="26" t="s">
        <v>101</v>
      </c>
      <c r="C182" s="35">
        <v>924</v>
      </c>
      <c r="D182" s="36">
        <v>10</v>
      </c>
      <c r="E182" s="36" t="s">
        <v>40</v>
      </c>
      <c r="F182" s="37" t="s">
        <v>102</v>
      </c>
      <c r="G182" s="33">
        <v>300</v>
      </c>
      <c r="H182" s="57">
        <v>365.9</v>
      </c>
    </row>
    <row r="183" spans="1:8" ht="47.4" thickBot="1">
      <c r="A183" s="1"/>
      <c r="B183" s="25" t="s">
        <v>103</v>
      </c>
      <c r="C183" s="35">
        <v>924</v>
      </c>
      <c r="D183" s="36">
        <v>10</v>
      </c>
      <c r="E183" s="36" t="s">
        <v>40</v>
      </c>
      <c r="F183" s="37" t="s">
        <v>104</v>
      </c>
      <c r="G183" s="33">
        <v>300</v>
      </c>
      <c r="H183" s="44">
        <v>4074</v>
      </c>
    </row>
    <row r="184" spans="1:8" ht="63" thickBot="1">
      <c r="A184" s="1"/>
      <c r="B184" s="26" t="s">
        <v>105</v>
      </c>
      <c r="C184" s="35">
        <v>924</v>
      </c>
      <c r="D184" s="36">
        <v>10</v>
      </c>
      <c r="E184" s="36" t="s">
        <v>40</v>
      </c>
      <c r="F184" s="37" t="s">
        <v>106</v>
      </c>
      <c r="G184" s="33">
        <v>300</v>
      </c>
      <c r="H184" s="44">
        <v>4236.8</v>
      </c>
    </row>
    <row r="185" spans="1:8" ht="47.4" thickBot="1">
      <c r="A185" s="1"/>
      <c r="B185" s="25" t="s">
        <v>107</v>
      </c>
      <c r="C185" s="35">
        <v>924</v>
      </c>
      <c r="D185" s="36">
        <v>10</v>
      </c>
      <c r="E185" s="36" t="s">
        <v>40</v>
      </c>
      <c r="F185" s="37" t="s">
        <v>108</v>
      </c>
      <c r="G185" s="33">
        <v>300</v>
      </c>
      <c r="H185" s="44">
        <v>3865.5</v>
      </c>
    </row>
    <row r="186" spans="1:8" ht="16.2" thickBot="1">
      <c r="A186" s="1"/>
      <c r="B186" s="71" t="s">
        <v>28</v>
      </c>
      <c r="C186" s="35">
        <v>924</v>
      </c>
      <c r="D186" s="39">
        <v>11</v>
      </c>
      <c r="E186" s="39"/>
      <c r="F186" s="39"/>
      <c r="G186" s="33"/>
      <c r="H186" s="57">
        <f>H187</f>
        <v>420</v>
      </c>
    </row>
    <row r="187" spans="1:8" ht="16.2" thickBot="1">
      <c r="A187" s="1"/>
      <c r="B187" s="72" t="s">
        <v>29</v>
      </c>
      <c r="C187" s="35">
        <v>924</v>
      </c>
      <c r="D187" s="36">
        <v>11</v>
      </c>
      <c r="E187" s="36" t="s">
        <v>42</v>
      </c>
      <c r="F187" s="36"/>
      <c r="G187" s="33"/>
      <c r="H187" s="57">
        <f>H188</f>
        <v>420</v>
      </c>
    </row>
    <row r="188" spans="1:8" ht="31.8" thickBot="1">
      <c r="A188" s="1"/>
      <c r="B188" s="72" t="s">
        <v>197</v>
      </c>
      <c r="C188" s="35">
        <v>924</v>
      </c>
      <c r="D188" s="36" t="s">
        <v>48</v>
      </c>
      <c r="E188" s="36" t="s">
        <v>42</v>
      </c>
      <c r="F188" s="36" t="s">
        <v>45</v>
      </c>
      <c r="G188" s="33"/>
      <c r="H188" s="57">
        <f>H189</f>
        <v>420</v>
      </c>
    </row>
    <row r="189" spans="1:8" ht="47.4" thickBot="1">
      <c r="A189" s="1"/>
      <c r="B189" s="72" t="s">
        <v>198</v>
      </c>
      <c r="C189" s="35">
        <v>924</v>
      </c>
      <c r="D189" s="36" t="s">
        <v>48</v>
      </c>
      <c r="E189" s="36" t="s">
        <v>42</v>
      </c>
      <c r="F189" s="36" t="s">
        <v>109</v>
      </c>
      <c r="G189" s="33"/>
      <c r="H189" s="57">
        <f>H190+H191</f>
        <v>420</v>
      </c>
    </row>
    <row r="190" spans="1:8" ht="47.4" thickBot="1">
      <c r="A190" s="1"/>
      <c r="B190" s="26" t="s">
        <v>110</v>
      </c>
      <c r="C190" s="35">
        <v>924</v>
      </c>
      <c r="D190" s="36">
        <v>11</v>
      </c>
      <c r="E190" s="36" t="s">
        <v>42</v>
      </c>
      <c r="F190" s="37" t="s">
        <v>211</v>
      </c>
      <c r="G190" s="33">
        <v>200</v>
      </c>
      <c r="H190" s="42">
        <v>413.36</v>
      </c>
    </row>
    <row r="191" spans="1:8" ht="31.8" thickBot="1">
      <c r="A191" s="1"/>
      <c r="B191" s="4" t="s">
        <v>169</v>
      </c>
      <c r="C191" s="35">
        <v>924</v>
      </c>
      <c r="D191" s="36">
        <v>11</v>
      </c>
      <c r="E191" s="36" t="s">
        <v>42</v>
      </c>
      <c r="F191" s="37" t="s">
        <v>211</v>
      </c>
      <c r="G191" s="33">
        <v>800</v>
      </c>
      <c r="H191" s="42">
        <v>6.64</v>
      </c>
    </row>
    <row r="192" spans="1:8" ht="31.8" thickBot="1">
      <c r="A192" s="1" t="s">
        <v>145</v>
      </c>
      <c r="B192" s="27" t="s">
        <v>146</v>
      </c>
      <c r="C192" s="28">
        <v>927</v>
      </c>
      <c r="D192" s="29"/>
      <c r="E192" s="29"/>
      <c r="F192" s="29"/>
      <c r="G192" s="33"/>
      <c r="H192" s="43">
        <f>H193+H234+H254+H260+H265+H217+H211+H249</f>
        <v>110620.30100000002</v>
      </c>
    </row>
    <row r="193" spans="1:8" ht="16.2" thickBot="1">
      <c r="A193" s="1"/>
      <c r="B193" s="71" t="s">
        <v>10</v>
      </c>
      <c r="C193" s="35">
        <v>927</v>
      </c>
      <c r="D193" s="39" t="s">
        <v>38</v>
      </c>
      <c r="E193" s="29"/>
      <c r="F193" s="29"/>
      <c r="G193" s="33"/>
      <c r="H193" s="44">
        <f>H194+H200+H205</f>
        <v>7819.7749999999996</v>
      </c>
    </row>
    <row r="194" spans="1:8" ht="47.4" thickBot="1">
      <c r="A194" s="1"/>
      <c r="B194" s="80" t="s">
        <v>30</v>
      </c>
      <c r="C194" s="35">
        <v>927</v>
      </c>
      <c r="D194" s="39" t="s">
        <v>38</v>
      </c>
      <c r="E194" s="39" t="s">
        <v>45</v>
      </c>
      <c r="F194" s="29"/>
      <c r="G194" s="33"/>
      <c r="H194" s="57">
        <f>H195</f>
        <v>6701</v>
      </c>
    </row>
    <row r="195" spans="1:8" ht="94.2" thickBot="1">
      <c r="A195" s="1"/>
      <c r="B195" s="101" t="s">
        <v>274</v>
      </c>
      <c r="C195" s="35">
        <v>927</v>
      </c>
      <c r="D195" s="39" t="s">
        <v>38</v>
      </c>
      <c r="E195" s="39" t="s">
        <v>45</v>
      </c>
      <c r="F195" s="39" t="s">
        <v>48</v>
      </c>
      <c r="G195" s="33"/>
      <c r="H195" s="57">
        <f>H196</f>
        <v>6701</v>
      </c>
    </row>
    <row r="196" spans="1:8" ht="31.8" thickBot="1">
      <c r="A196" s="1"/>
      <c r="B196" s="25" t="s">
        <v>179</v>
      </c>
      <c r="C196" s="35">
        <v>927</v>
      </c>
      <c r="D196" s="39" t="s">
        <v>38</v>
      </c>
      <c r="E196" s="39" t="s">
        <v>45</v>
      </c>
      <c r="F196" s="39" t="s">
        <v>138</v>
      </c>
      <c r="G196" s="33"/>
      <c r="H196" s="57">
        <f>H197+H198+H199</f>
        <v>6701</v>
      </c>
    </row>
    <row r="197" spans="1:8" ht="109.8" thickBot="1">
      <c r="A197" s="1"/>
      <c r="B197" s="26" t="s">
        <v>111</v>
      </c>
      <c r="C197" s="35">
        <v>927</v>
      </c>
      <c r="D197" s="36" t="s">
        <v>38</v>
      </c>
      <c r="E197" s="36" t="s">
        <v>45</v>
      </c>
      <c r="F197" s="37" t="s">
        <v>112</v>
      </c>
      <c r="G197" s="33">
        <v>100</v>
      </c>
      <c r="H197" s="42">
        <v>5667.8</v>
      </c>
    </row>
    <row r="198" spans="1:8" ht="63" thickBot="1">
      <c r="A198" s="1"/>
      <c r="B198" s="26" t="s">
        <v>113</v>
      </c>
      <c r="C198" s="35">
        <v>927</v>
      </c>
      <c r="D198" s="36" t="s">
        <v>38</v>
      </c>
      <c r="E198" s="36" t="s">
        <v>45</v>
      </c>
      <c r="F198" s="37" t="s">
        <v>112</v>
      </c>
      <c r="G198" s="33">
        <v>200</v>
      </c>
      <c r="H198" s="44">
        <v>1031.0899999999999</v>
      </c>
    </row>
    <row r="199" spans="1:8" ht="63" thickBot="1">
      <c r="A199" s="1"/>
      <c r="B199" s="26" t="s">
        <v>114</v>
      </c>
      <c r="C199" s="35">
        <v>927</v>
      </c>
      <c r="D199" s="36" t="s">
        <v>38</v>
      </c>
      <c r="E199" s="36" t="s">
        <v>45</v>
      </c>
      <c r="F199" s="37" t="s">
        <v>112</v>
      </c>
      <c r="G199" s="33">
        <v>800</v>
      </c>
      <c r="H199" s="44">
        <v>2.11</v>
      </c>
    </row>
    <row r="200" spans="1:8" ht="16.2" hidden="1" thickBot="1">
      <c r="A200" s="1"/>
      <c r="B200" s="80" t="s">
        <v>31</v>
      </c>
      <c r="C200" s="35">
        <v>927</v>
      </c>
      <c r="D200" s="39" t="s">
        <v>38</v>
      </c>
      <c r="E200" s="39">
        <v>11</v>
      </c>
      <c r="F200" s="39"/>
      <c r="G200" s="33"/>
      <c r="H200" s="44">
        <f>H201</f>
        <v>0</v>
      </c>
    </row>
    <row r="201" spans="1:8" ht="94.2" hidden="1" thickBot="1">
      <c r="A201" s="1"/>
      <c r="B201" s="101" t="s">
        <v>274</v>
      </c>
      <c r="C201" s="35">
        <v>927</v>
      </c>
      <c r="D201" s="39" t="s">
        <v>38</v>
      </c>
      <c r="E201" s="39" t="s">
        <v>48</v>
      </c>
      <c r="F201" s="39" t="s">
        <v>48</v>
      </c>
      <c r="G201" s="33"/>
      <c r="H201" s="44">
        <f>H202</f>
        <v>0</v>
      </c>
    </row>
    <row r="202" spans="1:8" ht="31.8" hidden="1" thickBot="1">
      <c r="A202" s="1"/>
      <c r="B202" s="25" t="s">
        <v>199</v>
      </c>
      <c r="C202" s="35">
        <v>927</v>
      </c>
      <c r="D202" s="39" t="s">
        <v>38</v>
      </c>
      <c r="E202" s="39" t="s">
        <v>48</v>
      </c>
      <c r="F202" s="39" t="s">
        <v>64</v>
      </c>
      <c r="G202" s="33"/>
      <c r="H202" s="44">
        <f>H204</f>
        <v>0</v>
      </c>
    </row>
    <row r="203" spans="1:8" ht="31.8" hidden="1" thickBot="1">
      <c r="A203" s="1"/>
      <c r="B203" s="46" t="s">
        <v>200</v>
      </c>
      <c r="C203" s="35">
        <v>927</v>
      </c>
      <c r="D203" s="39" t="s">
        <v>38</v>
      </c>
      <c r="E203" s="39" t="s">
        <v>48</v>
      </c>
      <c r="F203" s="39" t="s">
        <v>201</v>
      </c>
      <c r="G203" s="33"/>
      <c r="H203" s="44">
        <f>H204</f>
        <v>0</v>
      </c>
    </row>
    <row r="204" spans="1:8" ht="31.8" hidden="1" thickBot="1">
      <c r="A204" s="1"/>
      <c r="B204" s="26" t="s">
        <v>115</v>
      </c>
      <c r="C204" s="35">
        <v>927</v>
      </c>
      <c r="D204" s="39" t="s">
        <v>38</v>
      </c>
      <c r="E204" s="39">
        <v>11</v>
      </c>
      <c r="F204" s="37" t="s">
        <v>213</v>
      </c>
      <c r="G204" s="33">
        <v>800</v>
      </c>
      <c r="H204" s="44"/>
    </row>
    <row r="205" spans="1:8" ht="16.2" thickBot="1">
      <c r="A205" s="1"/>
      <c r="B205" s="80" t="s">
        <v>52</v>
      </c>
      <c r="C205" s="35">
        <v>927</v>
      </c>
      <c r="D205" s="39" t="s">
        <v>38</v>
      </c>
      <c r="E205" s="39" t="s">
        <v>47</v>
      </c>
      <c r="F205" s="37"/>
      <c r="G205" s="33"/>
      <c r="H205" s="44">
        <f>H206</f>
        <v>1118.7750000000001</v>
      </c>
    </row>
    <row r="206" spans="1:8" ht="94.2" thickBot="1">
      <c r="A206" s="1"/>
      <c r="B206" s="101" t="s">
        <v>274</v>
      </c>
      <c r="C206" s="35">
        <v>927</v>
      </c>
      <c r="D206" s="39" t="s">
        <v>38</v>
      </c>
      <c r="E206" s="39" t="s">
        <v>47</v>
      </c>
      <c r="F206" s="39" t="s">
        <v>48</v>
      </c>
      <c r="G206" s="33"/>
      <c r="H206" s="44">
        <f>H207</f>
        <v>1118.7750000000001</v>
      </c>
    </row>
    <row r="207" spans="1:8" ht="31.8" thickBot="1">
      <c r="A207" s="1"/>
      <c r="B207" s="25" t="s">
        <v>199</v>
      </c>
      <c r="C207" s="35">
        <v>927</v>
      </c>
      <c r="D207" s="39" t="s">
        <v>38</v>
      </c>
      <c r="E207" s="39" t="s">
        <v>47</v>
      </c>
      <c r="F207" s="39" t="s">
        <v>64</v>
      </c>
      <c r="G207" s="33"/>
      <c r="H207" s="44">
        <f>H208</f>
        <v>1118.7750000000001</v>
      </c>
    </row>
    <row r="208" spans="1:8" ht="47.4" thickBot="1">
      <c r="A208" s="1"/>
      <c r="B208" s="46" t="s">
        <v>234</v>
      </c>
      <c r="C208" s="35">
        <v>927</v>
      </c>
      <c r="D208" s="39" t="s">
        <v>38</v>
      </c>
      <c r="E208" s="39" t="s">
        <v>47</v>
      </c>
      <c r="F208" s="39" t="s">
        <v>236</v>
      </c>
      <c r="G208" s="33"/>
      <c r="H208" s="44">
        <f>H209+H210</f>
        <v>1118.7750000000001</v>
      </c>
    </row>
    <row r="209" spans="1:8" ht="47.4" thickBot="1">
      <c r="A209" s="1"/>
      <c r="B209" s="46" t="s">
        <v>235</v>
      </c>
      <c r="C209" s="35">
        <v>927</v>
      </c>
      <c r="D209" s="39" t="s">
        <v>38</v>
      </c>
      <c r="E209" s="39" t="s">
        <v>47</v>
      </c>
      <c r="F209" s="39" t="s">
        <v>357</v>
      </c>
      <c r="G209" s="33">
        <v>800</v>
      </c>
      <c r="H209" s="147">
        <v>127</v>
      </c>
    </row>
    <row r="210" spans="1:8" ht="47.4" thickBot="1">
      <c r="A210" s="1"/>
      <c r="B210" s="46" t="s">
        <v>235</v>
      </c>
      <c r="C210" s="35">
        <v>927</v>
      </c>
      <c r="D210" s="39" t="s">
        <v>38</v>
      </c>
      <c r="E210" s="39" t="s">
        <v>47</v>
      </c>
      <c r="F210" s="39" t="s">
        <v>358</v>
      </c>
      <c r="G210" s="33">
        <v>800</v>
      </c>
      <c r="H210" s="149">
        <v>991.77499999999998</v>
      </c>
    </row>
    <row r="211" spans="1:8" ht="31.8" thickBot="1">
      <c r="A211" s="1"/>
      <c r="B211" s="47" t="s">
        <v>14</v>
      </c>
      <c r="C211" s="48">
        <v>927</v>
      </c>
      <c r="D211" s="49" t="s">
        <v>39</v>
      </c>
      <c r="E211" s="49"/>
      <c r="F211" s="50"/>
      <c r="G211" s="56"/>
      <c r="H211" s="148">
        <f>H212</f>
        <v>99.998000000000005</v>
      </c>
    </row>
    <row r="212" spans="1:8" ht="47.4" thickBot="1">
      <c r="A212" s="1"/>
      <c r="B212" s="52" t="s">
        <v>254</v>
      </c>
      <c r="C212" s="48">
        <v>927</v>
      </c>
      <c r="D212" s="49" t="s">
        <v>39</v>
      </c>
      <c r="E212" s="49" t="s">
        <v>41</v>
      </c>
      <c r="F212" s="53"/>
      <c r="G212" s="56"/>
      <c r="H212" s="51">
        <f>H213</f>
        <v>99.998000000000005</v>
      </c>
    </row>
    <row r="213" spans="1:8" ht="94.2" thickBot="1">
      <c r="A213" s="1"/>
      <c r="B213" s="102" t="s">
        <v>250</v>
      </c>
      <c r="C213" s="48">
        <v>927</v>
      </c>
      <c r="D213" s="49" t="s">
        <v>39</v>
      </c>
      <c r="E213" s="49" t="s">
        <v>41</v>
      </c>
      <c r="F213" s="54">
        <v>11</v>
      </c>
      <c r="G213" s="56"/>
      <c r="H213" s="51">
        <f>H214</f>
        <v>99.998000000000005</v>
      </c>
    </row>
    <row r="214" spans="1:8" ht="94.2" thickBot="1">
      <c r="A214" s="1"/>
      <c r="B214" s="25" t="s">
        <v>202</v>
      </c>
      <c r="C214" s="48">
        <v>927</v>
      </c>
      <c r="D214" s="49" t="s">
        <v>39</v>
      </c>
      <c r="E214" s="49" t="s">
        <v>41</v>
      </c>
      <c r="F214" s="54" t="s">
        <v>116</v>
      </c>
      <c r="G214" s="56"/>
      <c r="H214" s="51">
        <f>H215</f>
        <v>99.998000000000005</v>
      </c>
    </row>
    <row r="215" spans="1:8" ht="63" thickBot="1">
      <c r="A215" s="1"/>
      <c r="B215" s="26" t="s">
        <v>298</v>
      </c>
      <c r="C215" s="48">
        <v>927</v>
      </c>
      <c r="D215" s="49" t="s">
        <v>39</v>
      </c>
      <c r="E215" s="49" t="s">
        <v>41</v>
      </c>
      <c r="F215" s="123">
        <v>37298</v>
      </c>
      <c r="G215" s="56"/>
      <c r="H215" s="51">
        <f>H216</f>
        <v>99.998000000000005</v>
      </c>
    </row>
    <row r="216" spans="1:8" ht="47.4" thickBot="1">
      <c r="A216" s="1"/>
      <c r="B216" s="25" t="s">
        <v>257</v>
      </c>
      <c r="C216" s="48">
        <v>927</v>
      </c>
      <c r="D216" s="49" t="s">
        <v>39</v>
      </c>
      <c r="E216" s="49" t="s">
        <v>41</v>
      </c>
      <c r="F216" s="53" t="s">
        <v>304</v>
      </c>
      <c r="G216" s="55">
        <v>500</v>
      </c>
      <c r="H216" s="103">
        <v>99.998000000000005</v>
      </c>
    </row>
    <row r="217" spans="1:8" ht="16.2" thickBot="1">
      <c r="A217" s="1"/>
      <c r="B217" s="26" t="s">
        <v>16</v>
      </c>
      <c r="C217" s="35">
        <v>927</v>
      </c>
      <c r="D217" s="39" t="s">
        <v>40</v>
      </c>
      <c r="E217" s="39"/>
      <c r="F217" s="37"/>
      <c r="G217" s="33"/>
      <c r="H217" s="44">
        <f>H224+H218</f>
        <v>71799.301000000007</v>
      </c>
    </row>
    <row r="218" spans="1:8" ht="16.2" thickBot="1">
      <c r="A218" s="1"/>
      <c r="B218" s="72" t="s">
        <v>163</v>
      </c>
      <c r="C218" s="35">
        <v>927</v>
      </c>
      <c r="D218" s="39" t="s">
        <v>40</v>
      </c>
      <c r="E218" s="39" t="s">
        <v>41</v>
      </c>
      <c r="F218" s="37"/>
      <c r="G218" s="33"/>
      <c r="H218" s="44">
        <f>H219</f>
        <v>71469.100000000006</v>
      </c>
    </row>
    <row r="219" spans="1:8" ht="63" thickBot="1">
      <c r="A219" s="1"/>
      <c r="B219" s="71" t="s">
        <v>270</v>
      </c>
      <c r="C219" s="35">
        <v>927</v>
      </c>
      <c r="D219" s="39" t="s">
        <v>40</v>
      </c>
      <c r="E219" s="39" t="s">
        <v>41</v>
      </c>
      <c r="F219" s="37">
        <v>2</v>
      </c>
      <c r="G219" s="33"/>
      <c r="H219" s="44">
        <f>H220</f>
        <v>71469.100000000006</v>
      </c>
    </row>
    <row r="220" spans="1:8" ht="47.4" thickBot="1">
      <c r="A220" s="1"/>
      <c r="B220" s="72" t="s">
        <v>230</v>
      </c>
      <c r="C220" s="35">
        <v>927</v>
      </c>
      <c r="D220" s="39" t="s">
        <v>40</v>
      </c>
      <c r="E220" s="39" t="s">
        <v>41</v>
      </c>
      <c r="F220" s="37" t="s">
        <v>231</v>
      </c>
      <c r="G220" s="33"/>
      <c r="H220" s="44">
        <f>H221</f>
        <v>71469.100000000006</v>
      </c>
    </row>
    <row r="221" spans="1:8" ht="47.4" thickBot="1">
      <c r="A221" s="1"/>
      <c r="B221" s="72" t="s">
        <v>271</v>
      </c>
      <c r="C221" s="35">
        <v>927</v>
      </c>
      <c r="D221" s="36" t="s">
        <v>40</v>
      </c>
      <c r="E221" s="36" t="s">
        <v>41</v>
      </c>
      <c r="F221" s="36" t="s">
        <v>232</v>
      </c>
      <c r="G221" s="38"/>
      <c r="H221" s="44">
        <f>H223+H222</f>
        <v>71469.100000000006</v>
      </c>
    </row>
    <row r="222" spans="1:8" ht="47.4" thickBot="1">
      <c r="A222" s="1"/>
      <c r="B222" s="72" t="s">
        <v>295</v>
      </c>
      <c r="C222" s="35">
        <v>927</v>
      </c>
      <c r="D222" s="36" t="s">
        <v>40</v>
      </c>
      <c r="E222" s="36" t="s">
        <v>41</v>
      </c>
      <c r="F222" s="36" t="s">
        <v>255</v>
      </c>
      <c r="G222" s="38">
        <v>500</v>
      </c>
      <c r="H222" s="44">
        <v>48662.6</v>
      </c>
    </row>
    <row r="223" spans="1:8" ht="63" thickBot="1">
      <c r="A223" s="1"/>
      <c r="B223" s="125" t="s">
        <v>294</v>
      </c>
      <c r="C223" s="35">
        <v>927</v>
      </c>
      <c r="D223" s="36" t="s">
        <v>40</v>
      </c>
      <c r="E223" s="36" t="s">
        <v>41</v>
      </c>
      <c r="F223" s="36" t="s">
        <v>233</v>
      </c>
      <c r="G223" s="38">
        <v>500</v>
      </c>
      <c r="H223" s="44">
        <v>22806.5</v>
      </c>
    </row>
    <row r="224" spans="1:8" ht="16.2" thickBot="1">
      <c r="A224" s="10"/>
      <c r="B224" s="124" t="s">
        <v>17</v>
      </c>
      <c r="C224" s="35">
        <v>927</v>
      </c>
      <c r="D224" s="39" t="s">
        <v>40</v>
      </c>
      <c r="E224" s="39" t="s">
        <v>51</v>
      </c>
      <c r="F224" s="37"/>
      <c r="G224" s="33"/>
      <c r="H224" s="44">
        <f>H230+H225</f>
        <v>330.20100000000002</v>
      </c>
    </row>
    <row r="225" spans="1:8" ht="63" thickBot="1">
      <c r="A225" s="10"/>
      <c r="B225" s="71" t="s">
        <v>270</v>
      </c>
      <c r="C225" s="35">
        <v>927</v>
      </c>
      <c r="D225" s="9" t="s">
        <v>40</v>
      </c>
      <c r="E225" s="9">
        <v>12</v>
      </c>
      <c r="F225" s="9" t="s">
        <v>42</v>
      </c>
      <c r="G225" s="62"/>
      <c r="H225" s="44">
        <f>H226</f>
        <v>268.90100000000001</v>
      </c>
    </row>
    <row r="226" spans="1:8" ht="47.4" thickBot="1">
      <c r="A226" s="10"/>
      <c r="B226" s="5" t="s">
        <v>313</v>
      </c>
      <c r="C226" s="35">
        <v>927</v>
      </c>
      <c r="D226" s="9" t="s">
        <v>40</v>
      </c>
      <c r="E226" s="9">
        <v>12</v>
      </c>
      <c r="F226" s="9" t="s">
        <v>315</v>
      </c>
      <c r="G226" s="62"/>
      <c r="H226" s="44">
        <f>H227</f>
        <v>268.90100000000001</v>
      </c>
    </row>
    <row r="227" spans="1:8" ht="31.8" thickBot="1">
      <c r="A227" s="10"/>
      <c r="B227" s="72" t="s">
        <v>314</v>
      </c>
      <c r="C227" s="35">
        <v>927</v>
      </c>
      <c r="D227" s="9" t="s">
        <v>40</v>
      </c>
      <c r="E227" s="9">
        <v>12</v>
      </c>
      <c r="F227" s="9" t="s">
        <v>336</v>
      </c>
      <c r="G227" s="62"/>
      <c r="H227" s="44">
        <f>H228+H229</f>
        <v>268.90100000000001</v>
      </c>
    </row>
    <row r="228" spans="1:8" ht="31.8" thickBot="1">
      <c r="A228" s="10"/>
      <c r="B228" s="15" t="s">
        <v>335</v>
      </c>
      <c r="C228" s="35">
        <v>927</v>
      </c>
      <c r="D228" s="9" t="s">
        <v>40</v>
      </c>
      <c r="E228" s="9">
        <v>12</v>
      </c>
      <c r="F228" s="9" t="s">
        <v>316</v>
      </c>
      <c r="G228" s="62">
        <v>500</v>
      </c>
      <c r="H228" s="44">
        <v>168.90100000000001</v>
      </c>
    </row>
    <row r="229" spans="1:8" ht="31.8" thickBot="1">
      <c r="A229" s="10"/>
      <c r="B229" s="15" t="s">
        <v>335</v>
      </c>
      <c r="C229" s="35">
        <v>927</v>
      </c>
      <c r="D229" s="9" t="s">
        <v>40</v>
      </c>
      <c r="E229" s="9">
        <v>12</v>
      </c>
      <c r="F229" s="9" t="s">
        <v>337</v>
      </c>
      <c r="G229" s="62">
        <v>500</v>
      </c>
      <c r="H229" s="44">
        <v>100</v>
      </c>
    </row>
    <row r="230" spans="1:8" ht="94.2" thickBot="1">
      <c r="A230" s="1"/>
      <c r="B230" s="101" t="s">
        <v>274</v>
      </c>
      <c r="C230" s="35">
        <v>927</v>
      </c>
      <c r="D230" s="39" t="s">
        <v>40</v>
      </c>
      <c r="E230" s="39" t="s">
        <v>51</v>
      </c>
      <c r="F230" s="37">
        <v>11</v>
      </c>
      <c r="G230" s="33"/>
      <c r="H230" s="44">
        <f>H231</f>
        <v>61.3</v>
      </c>
    </row>
    <row r="231" spans="1:8" ht="47.4" thickBot="1">
      <c r="A231" s="1"/>
      <c r="B231" s="25" t="s">
        <v>275</v>
      </c>
      <c r="C231" s="35">
        <v>927</v>
      </c>
      <c r="D231" s="39" t="s">
        <v>40</v>
      </c>
      <c r="E231" s="39" t="s">
        <v>51</v>
      </c>
      <c r="F231" s="37" t="s">
        <v>116</v>
      </c>
      <c r="G231" s="33"/>
      <c r="H231" s="44">
        <f>H232</f>
        <v>61.3</v>
      </c>
    </row>
    <row r="232" spans="1:8" ht="63" thickBot="1">
      <c r="A232" s="1"/>
      <c r="B232" s="26" t="s">
        <v>298</v>
      </c>
      <c r="C232" s="35">
        <v>927</v>
      </c>
      <c r="D232" s="39" t="s">
        <v>40</v>
      </c>
      <c r="E232" s="39" t="s">
        <v>51</v>
      </c>
      <c r="F232" s="36" t="s">
        <v>205</v>
      </c>
      <c r="G232" s="33"/>
      <c r="H232" s="44">
        <f>H233</f>
        <v>61.3</v>
      </c>
    </row>
    <row r="233" spans="1:8" ht="31.8" thickBot="1">
      <c r="A233" s="1"/>
      <c r="B233" s="26" t="s">
        <v>218</v>
      </c>
      <c r="C233" s="35">
        <v>927</v>
      </c>
      <c r="D233" s="39" t="s">
        <v>40</v>
      </c>
      <c r="E233" s="39" t="s">
        <v>51</v>
      </c>
      <c r="F233" s="37" t="s">
        <v>293</v>
      </c>
      <c r="G233" s="33">
        <v>500</v>
      </c>
      <c r="H233" s="44">
        <v>61.3</v>
      </c>
    </row>
    <row r="234" spans="1:8" ht="16.2" thickBot="1">
      <c r="A234" s="1"/>
      <c r="B234" s="4" t="s">
        <v>327</v>
      </c>
      <c r="C234" s="35">
        <v>927</v>
      </c>
      <c r="D234" s="39" t="s">
        <v>46</v>
      </c>
      <c r="E234" s="39"/>
      <c r="F234" s="37"/>
      <c r="G234" s="33"/>
      <c r="H234" s="44">
        <f>H235+H240</f>
        <v>4887.527</v>
      </c>
    </row>
    <row r="235" spans="1:8" ht="16.2" thickBot="1">
      <c r="A235" s="1"/>
      <c r="B235" s="130" t="s">
        <v>328</v>
      </c>
      <c r="C235" s="35">
        <v>927</v>
      </c>
      <c r="D235" s="11" t="s">
        <v>46</v>
      </c>
      <c r="E235" s="11" t="s">
        <v>42</v>
      </c>
      <c r="F235" s="37"/>
      <c r="G235" s="62"/>
      <c r="H235" s="44">
        <f>H236</f>
        <v>3030.3</v>
      </c>
    </row>
    <row r="236" spans="1:8" ht="63" thickBot="1">
      <c r="A236" s="1"/>
      <c r="B236" s="71" t="s">
        <v>270</v>
      </c>
      <c r="C236" s="35">
        <v>927</v>
      </c>
      <c r="D236" s="11" t="s">
        <v>46</v>
      </c>
      <c r="E236" s="11" t="s">
        <v>42</v>
      </c>
      <c r="F236" s="36" t="s">
        <v>42</v>
      </c>
      <c r="G236" s="62"/>
      <c r="H236" s="44">
        <f>H237</f>
        <v>3030.3</v>
      </c>
    </row>
    <row r="237" spans="1:8" ht="63" thickBot="1">
      <c r="A237" s="1"/>
      <c r="B237" s="5" t="s">
        <v>329</v>
      </c>
      <c r="C237" s="35">
        <v>927</v>
      </c>
      <c r="D237" s="11" t="s">
        <v>46</v>
      </c>
      <c r="E237" s="11" t="s">
        <v>42</v>
      </c>
      <c r="F237" s="36" t="s">
        <v>332</v>
      </c>
      <c r="G237" s="62"/>
      <c r="H237" s="44">
        <f>H238</f>
        <v>3030.3</v>
      </c>
    </row>
    <row r="238" spans="1:8" ht="31.8" thickBot="1">
      <c r="A238" s="1"/>
      <c r="B238" s="20" t="s">
        <v>330</v>
      </c>
      <c r="C238" s="35">
        <v>927</v>
      </c>
      <c r="D238" s="11" t="s">
        <v>46</v>
      </c>
      <c r="E238" s="11" t="s">
        <v>42</v>
      </c>
      <c r="F238" s="36" t="s">
        <v>333</v>
      </c>
      <c r="G238" s="62"/>
      <c r="H238" s="44">
        <f>H239</f>
        <v>3030.3</v>
      </c>
    </row>
    <row r="239" spans="1:8" ht="47.4" thickBot="1">
      <c r="A239" s="1"/>
      <c r="B239" s="4" t="s">
        <v>331</v>
      </c>
      <c r="C239" s="35">
        <v>927</v>
      </c>
      <c r="D239" s="11" t="s">
        <v>46</v>
      </c>
      <c r="E239" s="11" t="s">
        <v>42</v>
      </c>
      <c r="F239" s="37" t="s">
        <v>334</v>
      </c>
      <c r="G239" s="62">
        <v>500</v>
      </c>
      <c r="H239" s="44">
        <v>3030.3</v>
      </c>
    </row>
    <row r="240" spans="1:8" ht="16.2" thickBot="1">
      <c r="A240" s="1"/>
      <c r="B240" s="19" t="s">
        <v>317</v>
      </c>
      <c r="C240" s="35">
        <v>927</v>
      </c>
      <c r="D240" s="11" t="s">
        <v>46</v>
      </c>
      <c r="E240" s="11" t="s">
        <v>39</v>
      </c>
      <c r="F240" s="37"/>
      <c r="G240" s="62"/>
      <c r="H240" s="44">
        <f>H241+H246</f>
        <v>1857.2270000000001</v>
      </c>
    </row>
    <row r="241" spans="1:8" ht="47.4" thickBot="1">
      <c r="A241" s="1"/>
      <c r="B241" s="71" t="s">
        <v>348</v>
      </c>
      <c r="C241" s="35">
        <v>927</v>
      </c>
      <c r="D241" s="11" t="s">
        <v>46</v>
      </c>
      <c r="E241" s="11" t="s">
        <v>39</v>
      </c>
      <c r="F241" s="36" t="s">
        <v>41</v>
      </c>
      <c r="G241" s="12"/>
      <c r="H241" s="44">
        <f>H242+H244</f>
        <v>1357.2270000000001</v>
      </c>
    </row>
    <row r="242" spans="1:8" ht="31.8" thickBot="1">
      <c r="A242" s="1"/>
      <c r="B242" s="20" t="s">
        <v>318</v>
      </c>
      <c r="C242" s="35">
        <v>927</v>
      </c>
      <c r="D242" s="11" t="s">
        <v>46</v>
      </c>
      <c r="E242" s="11" t="s">
        <v>39</v>
      </c>
      <c r="F242" s="37" t="s">
        <v>320</v>
      </c>
      <c r="G242" s="12"/>
      <c r="H242" s="44">
        <f>H243</f>
        <v>1207.2270000000001</v>
      </c>
    </row>
    <row r="243" spans="1:8" ht="31.8" thickBot="1">
      <c r="A243" s="1"/>
      <c r="B243" s="4" t="s">
        <v>319</v>
      </c>
      <c r="C243" s="35">
        <v>927</v>
      </c>
      <c r="D243" s="11" t="s">
        <v>46</v>
      </c>
      <c r="E243" s="11" t="s">
        <v>39</v>
      </c>
      <c r="F243" s="37" t="s">
        <v>321</v>
      </c>
      <c r="G243" s="12">
        <v>500</v>
      </c>
      <c r="H243" s="44">
        <v>1207.2270000000001</v>
      </c>
    </row>
    <row r="244" spans="1:8" ht="16.2" thickBot="1">
      <c r="A244" s="1"/>
      <c r="B244" s="20" t="s">
        <v>338</v>
      </c>
      <c r="C244" s="35">
        <v>927</v>
      </c>
      <c r="D244" s="11" t="s">
        <v>46</v>
      </c>
      <c r="E244" s="11" t="s">
        <v>39</v>
      </c>
      <c r="F244" s="37" t="s">
        <v>340</v>
      </c>
      <c r="G244" s="12"/>
      <c r="H244" s="44">
        <f>H245</f>
        <v>150</v>
      </c>
    </row>
    <row r="245" spans="1:8" ht="31.8" thickBot="1">
      <c r="A245" s="1"/>
      <c r="B245" s="4" t="s">
        <v>339</v>
      </c>
      <c r="C245" s="35">
        <v>927</v>
      </c>
      <c r="D245" s="11" t="s">
        <v>46</v>
      </c>
      <c r="E245" s="11" t="s">
        <v>39</v>
      </c>
      <c r="F245" s="37" t="s">
        <v>341</v>
      </c>
      <c r="G245" s="12">
        <v>500</v>
      </c>
      <c r="H245" s="44">
        <v>150</v>
      </c>
    </row>
    <row r="246" spans="1:8" ht="94.2" thickBot="1">
      <c r="A246" s="1"/>
      <c r="B246" s="4" t="s">
        <v>274</v>
      </c>
      <c r="C246" s="35">
        <v>927</v>
      </c>
      <c r="D246" s="11" t="s">
        <v>344</v>
      </c>
      <c r="E246" s="11" t="s">
        <v>39</v>
      </c>
      <c r="F246" s="11" t="s">
        <v>48</v>
      </c>
      <c r="G246" s="12"/>
      <c r="H246" s="44">
        <f>H247</f>
        <v>500</v>
      </c>
    </row>
    <row r="247" spans="1:8" ht="47.4" thickBot="1">
      <c r="A247" s="1"/>
      <c r="B247" s="20" t="s">
        <v>342</v>
      </c>
      <c r="C247" s="35">
        <v>927</v>
      </c>
      <c r="D247" s="11" t="s">
        <v>46</v>
      </c>
      <c r="E247" s="11" t="s">
        <v>39</v>
      </c>
      <c r="F247" s="11" t="s">
        <v>64</v>
      </c>
      <c r="G247" s="12"/>
      <c r="H247" s="44">
        <f>H248</f>
        <v>500</v>
      </c>
    </row>
    <row r="248" spans="1:8" ht="31.8" thickBot="1">
      <c r="A248" s="1"/>
      <c r="B248" s="20" t="s">
        <v>343</v>
      </c>
      <c r="C248" s="35">
        <v>927</v>
      </c>
      <c r="D248" s="11" t="s">
        <v>46</v>
      </c>
      <c r="E248" s="11" t="s">
        <v>39</v>
      </c>
      <c r="F248" s="37" t="s">
        <v>237</v>
      </c>
      <c r="G248" s="12">
        <v>500</v>
      </c>
      <c r="H248" s="44">
        <v>500</v>
      </c>
    </row>
    <row r="249" spans="1:8" ht="16.2" thickBot="1">
      <c r="A249" s="1"/>
      <c r="B249" s="7" t="s">
        <v>36</v>
      </c>
      <c r="C249" s="35">
        <v>927</v>
      </c>
      <c r="D249" s="11" t="s">
        <v>43</v>
      </c>
      <c r="E249" s="11"/>
      <c r="F249" s="37"/>
      <c r="G249" s="14"/>
      <c r="H249" s="44">
        <f>H250</f>
        <v>700</v>
      </c>
    </row>
    <row r="250" spans="1:8" ht="31.8" thickBot="1">
      <c r="A250" s="1"/>
      <c r="B250" s="17" t="s">
        <v>170</v>
      </c>
      <c r="C250" s="35">
        <v>927</v>
      </c>
      <c r="D250" s="11" t="s">
        <v>43</v>
      </c>
      <c r="E250" s="11" t="s">
        <v>38</v>
      </c>
      <c r="F250" s="8">
        <v>4</v>
      </c>
      <c r="G250" s="14"/>
      <c r="H250" s="44">
        <f>H251</f>
        <v>700</v>
      </c>
    </row>
    <row r="251" spans="1:8" ht="31.8" thickBot="1">
      <c r="A251" s="1"/>
      <c r="B251" s="5" t="s">
        <v>171</v>
      </c>
      <c r="C251" s="35">
        <v>927</v>
      </c>
      <c r="D251" s="11" t="s">
        <v>43</v>
      </c>
      <c r="E251" s="11" t="s">
        <v>38</v>
      </c>
      <c r="F251" s="8" t="s">
        <v>346</v>
      </c>
      <c r="G251" s="14"/>
      <c r="H251" s="44">
        <f>H252</f>
        <v>700</v>
      </c>
    </row>
    <row r="252" spans="1:8" ht="47.4" thickBot="1">
      <c r="A252" s="1"/>
      <c r="B252" s="5" t="s">
        <v>172</v>
      </c>
      <c r="C252" s="35">
        <v>927</v>
      </c>
      <c r="D252" s="11" t="s">
        <v>43</v>
      </c>
      <c r="E252" s="11" t="s">
        <v>38</v>
      </c>
      <c r="F252" s="8" t="s">
        <v>347</v>
      </c>
      <c r="G252" s="14"/>
      <c r="H252" s="44">
        <f>H253</f>
        <v>700</v>
      </c>
    </row>
    <row r="253" spans="1:8" ht="47.4" thickBot="1">
      <c r="A253" s="1"/>
      <c r="B253" s="13" t="s">
        <v>81</v>
      </c>
      <c r="C253" s="35">
        <v>927</v>
      </c>
      <c r="D253" s="11" t="s">
        <v>43</v>
      </c>
      <c r="E253" s="11" t="s">
        <v>38</v>
      </c>
      <c r="F253" s="8" t="s">
        <v>345</v>
      </c>
      <c r="G253" s="33">
        <v>500</v>
      </c>
      <c r="H253" s="44">
        <v>700</v>
      </c>
    </row>
    <row r="254" spans="1:8" ht="16.2" thickBot="1">
      <c r="A254" s="1"/>
      <c r="B254" s="72" t="s">
        <v>26</v>
      </c>
      <c r="C254" s="35">
        <v>927</v>
      </c>
      <c r="D254" s="39">
        <v>10</v>
      </c>
      <c r="E254" s="39"/>
      <c r="F254" s="39"/>
      <c r="G254" s="33"/>
      <c r="H254" s="44">
        <f>H255</f>
        <v>3210.7</v>
      </c>
    </row>
    <row r="255" spans="1:8" ht="16.2" thickBot="1">
      <c r="A255" s="1"/>
      <c r="B255" s="72" t="s">
        <v>32</v>
      </c>
      <c r="C255" s="35">
        <v>927</v>
      </c>
      <c r="D255" s="39">
        <v>10</v>
      </c>
      <c r="E255" s="39" t="s">
        <v>38</v>
      </c>
      <c r="F255" s="39"/>
      <c r="G255" s="33"/>
      <c r="H255" s="44">
        <f>H256</f>
        <v>3210.7</v>
      </c>
    </row>
    <row r="256" spans="1:8" ht="94.2" thickBot="1">
      <c r="A256" s="1"/>
      <c r="B256" s="101" t="s">
        <v>274</v>
      </c>
      <c r="C256" s="35">
        <v>927</v>
      </c>
      <c r="D256" s="39" t="s">
        <v>55</v>
      </c>
      <c r="E256" s="39" t="s">
        <v>38</v>
      </c>
      <c r="F256" s="39" t="s">
        <v>48</v>
      </c>
      <c r="G256" s="33"/>
      <c r="H256" s="44">
        <f>H257</f>
        <v>3210.7</v>
      </c>
    </row>
    <row r="257" spans="1:8" ht="31.8" thickBot="1">
      <c r="A257" s="1"/>
      <c r="B257" s="25" t="s">
        <v>199</v>
      </c>
      <c r="C257" s="35">
        <v>927</v>
      </c>
      <c r="D257" s="39" t="s">
        <v>55</v>
      </c>
      <c r="E257" s="39" t="s">
        <v>38</v>
      </c>
      <c r="F257" s="39" t="s">
        <v>64</v>
      </c>
      <c r="G257" s="33"/>
      <c r="H257" s="44">
        <f>H259</f>
        <v>3210.7</v>
      </c>
    </row>
    <row r="258" spans="1:8" ht="47.4" thickBot="1">
      <c r="A258" s="1"/>
      <c r="B258" s="25" t="s">
        <v>276</v>
      </c>
      <c r="C258" s="35">
        <v>927</v>
      </c>
      <c r="D258" s="39" t="s">
        <v>55</v>
      </c>
      <c r="E258" s="39" t="s">
        <v>38</v>
      </c>
      <c r="F258" s="39" t="s">
        <v>286</v>
      </c>
      <c r="G258" s="33"/>
      <c r="H258" s="44">
        <f>H259</f>
        <v>3210.7</v>
      </c>
    </row>
    <row r="259" spans="1:8" ht="63" thickBot="1">
      <c r="A259" s="1"/>
      <c r="B259" s="62" t="s">
        <v>117</v>
      </c>
      <c r="C259" s="35">
        <v>927</v>
      </c>
      <c r="D259" s="36">
        <v>10</v>
      </c>
      <c r="E259" s="36" t="s">
        <v>38</v>
      </c>
      <c r="F259" s="68" t="s">
        <v>287</v>
      </c>
      <c r="G259" s="33">
        <v>300</v>
      </c>
      <c r="H259" s="57">
        <v>3210.7</v>
      </c>
    </row>
    <row r="260" spans="1:8" ht="31.8" thickBot="1">
      <c r="A260" s="1"/>
      <c r="B260" s="72" t="s">
        <v>19</v>
      </c>
      <c r="C260" s="35">
        <v>927</v>
      </c>
      <c r="D260" s="36">
        <v>13</v>
      </c>
      <c r="E260" s="104" t="s">
        <v>38</v>
      </c>
      <c r="F260" s="62"/>
      <c r="G260" s="38"/>
      <c r="H260" s="57">
        <f>H261</f>
        <v>110</v>
      </c>
    </row>
    <row r="261" spans="1:8" ht="94.2" thickBot="1">
      <c r="A261" s="1"/>
      <c r="B261" s="101" t="s">
        <v>274</v>
      </c>
      <c r="C261" s="35">
        <v>927</v>
      </c>
      <c r="D261" s="36" t="s">
        <v>47</v>
      </c>
      <c r="E261" s="104" t="s">
        <v>38</v>
      </c>
      <c r="F261" s="38">
        <v>11</v>
      </c>
      <c r="G261" s="38"/>
      <c r="H261" s="57">
        <f>H262</f>
        <v>110</v>
      </c>
    </row>
    <row r="262" spans="1:8" ht="31.8" thickBot="1">
      <c r="A262" s="1"/>
      <c r="B262" s="105" t="s">
        <v>199</v>
      </c>
      <c r="C262" s="35">
        <v>927</v>
      </c>
      <c r="D262" s="36" t="s">
        <v>47</v>
      </c>
      <c r="E262" s="104" t="s">
        <v>38</v>
      </c>
      <c r="F262" s="38" t="s">
        <v>64</v>
      </c>
      <c r="G262" s="38"/>
      <c r="H262" s="57">
        <f>H264</f>
        <v>110</v>
      </c>
    </row>
    <row r="263" spans="1:8" ht="47.4" thickBot="1">
      <c r="A263" s="1"/>
      <c r="B263" s="72" t="s">
        <v>277</v>
      </c>
      <c r="C263" s="35">
        <v>927</v>
      </c>
      <c r="D263" s="36" t="s">
        <v>47</v>
      </c>
      <c r="E263" s="104" t="s">
        <v>38</v>
      </c>
      <c r="F263" s="73" t="s">
        <v>289</v>
      </c>
      <c r="G263" s="38"/>
      <c r="H263" s="57">
        <f>H264</f>
        <v>110</v>
      </c>
    </row>
    <row r="264" spans="1:8" ht="47.4" thickBot="1">
      <c r="A264" s="1"/>
      <c r="B264" s="26" t="s">
        <v>66</v>
      </c>
      <c r="C264" s="35">
        <v>927</v>
      </c>
      <c r="D264" s="36">
        <v>13</v>
      </c>
      <c r="E264" s="104" t="s">
        <v>38</v>
      </c>
      <c r="F264" s="69" t="s">
        <v>288</v>
      </c>
      <c r="G264" s="73" t="s">
        <v>65</v>
      </c>
      <c r="H264" s="57">
        <v>110</v>
      </c>
    </row>
    <row r="265" spans="1:8" ht="31.8" thickBot="1">
      <c r="A265" s="1"/>
      <c r="B265" s="71" t="s">
        <v>33</v>
      </c>
      <c r="C265" s="35">
        <v>927</v>
      </c>
      <c r="D265" s="39">
        <v>14</v>
      </c>
      <c r="E265" s="39"/>
      <c r="F265" s="39"/>
      <c r="G265" s="33"/>
      <c r="H265" s="57">
        <f>H266+H272+H277</f>
        <v>21993</v>
      </c>
    </row>
    <row r="266" spans="1:8" ht="47.4" thickBot="1">
      <c r="A266" s="1"/>
      <c r="B266" s="80" t="s">
        <v>34</v>
      </c>
      <c r="C266" s="35">
        <v>927</v>
      </c>
      <c r="D266" s="39">
        <v>14</v>
      </c>
      <c r="E266" s="39" t="s">
        <v>38</v>
      </c>
      <c r="F266" s="39"/>
      <c r="G266" s="33"/>
      <c r="H266" s="57">
        <f>H267</f>
        <v>8583</v>
      </c>
    </row>
    <row r="267" spans="1:8" ht="94.2" thickBot="1">
      <c r="A267" s="1"/>
      <c r="B267" s="101" t="s">
        <v>274</v>
      </c>
      <c r="C267" s="35">
        <v>927</v>
      </c>
      <c r="D267" s="39" t="s">
        <v>50</v>
      </c>
      <c r="E267" s="39" t="s">
        <v>38</v>
      </c>
      <c r="F267" s="39" t="s">
        <v>48</v>
      </c>
      <c r="G267" s="33"/>
      <c r="H267" s="57">
        <f>H268</f>
        <v>8583</v>
      </c>
    </row>
    <row r="268" spans="1:8" ht="47.4" thickBot="1">
      <c r="A268" s="1"/>
      <c r="B268" s="25" t="s">
        <v>275</v>
      </c>
      <c r="C268" s="35">
        <v>927</v>
      </c>
      <c r="D268" s="39" t="s">
        <v>50</v>
      </c>
      <c r="E268" s="39" t="s">
        <v>38</v>
      </c>
      <c r="F268" s="39" t="s">
        <v>116</v>
      </c>
      <c r="G268" s="33"/>
      <c r="H268" s="57">
        <f>H269</f>
        <v>8583</v>
      </c>
    </row>
    <row r="269" spans="1:8" ht="31.8" thickBot="1">
      <c r="A269" s="1"/>
      <c r="B269" s="46" t="s">
        <v>204</v>
      </c>
      <c r="C269" s="35">
        <v>927</v>
      </c>
      <c r="D269" s="39" t="s">
        <v>50</v>
      </c>
      <c r="E269" s="39" t="s">
        <v>38</v>
      </c>
      <c r="F269" s="39" t="s">
        <v>210</v>
      </c>
      <c r="G269" s="33"/>
      <c r="H269" s="57">
        <f>H271+H270</f>
        <v>8583</v>
      </c>
    </row>
    <row r="270" spans="1:8" ht="47.4" thickBot="1">
      <c r="A270" s="1"/>
      <c r="B270" s="26" t="s">
        <v>279</v>
      </c>
      <c r="C270" s="35">
        <v>927</v>
      </c>
      <c r="D270" s="36">
        <v>14</v>
      </c>
      <c r="E270" s="36" t="s">
        <v>38</v>
      </c>
      <c r="F270" s="37" t="s">
        <v>290</v>
      </c>
      <c r="G270" s="33">
        <v>500</v>
      </c>
      <c r="H270" s="57">
        <v>3755</v>
      </c>
    </row>
    <row r="271" spans="1:8" ht="47.4" thickBot="1">
      <c r="A271" s="1"/>
      <c r="B271" s="26" t="s">
        <v>278</v>
      </c>
      <c r="C271" s="35">
        <v>927</v>
      </c>
      <c r="D271" s="36">
        <v>14</v>
      </c>
      <c r="E271" s="36" t="s">
        <v>38</v>
      </c>
      <c r="F271" s="37" t="s">
        <v>291</v>
      </c>
      <c r="G271" s="33">
        <v>500</v>
      </c>
      <c r="H271" s="57">
        <v>4828</v>
      </c>
    </row>
    <row r="272" spans="1:8" ht="16.2" thickBot="1">
      <c r="A272" s="1"/>
      <c r="B272" s="90" t="s">
        <v>49</v>
      </c>
      <c r="C272" s="35">
        <v>927</v>
      </c>
      <c r="D272" s="39" t="s">
        <v>50</v>
      </c>
      <c r="E272" s="39" t="s">
        <v>42</v>
      </c>
      <c r="F272" s="39"/>
      <c r="G272" s="33"/>
      <c r="H272" s="57">
        <f>H273</f>
        <v>13070</v>
      </c>
    </row>
    <row r="273" spans="1:8" ht="94.2" thickBot="1">
      <c r="A273" s="1"/>
      <c r="B273" s="101" t="s">
        <v>274</v>
      </c>
      <c r="C273" s="35">
        <v>927</v>
      </c>
      <c r="D273" s="39" t="s">
        <v>50</v>
      </c>
      <c r="E273" s="39" t="s">
        <v>42</v>
      </c>
      <c r="F273" s="39" t="s">
        <v>48</v>
      </c>
      <c r="G273" s="33"/>
      <c r="H273" s="57">
        <f>H274</f>
        <v>13070</v>
      </c>
    </row>
    <row r="274" spans="1:8" ht="47.4" thickBot="1">
      <c r="A274" s="1"/>
      <c r="B274" s="25" t="s">
        <v>275</v>
      </c>
      <c r="C274" s="35">
        <v>927</v>
      </c>
      <c r="D274" s="39" t="s">
        <v>50</v>
      </c>
      <c r="E274" s="39" t="s">
        <v>42</v>
      </c>
      <c r="F274" s="39" t="s">
        <v>116</v>
      </c>
      <c r="G274" s="33"/>
      <c r="H274" s="57">
        <f>H276</f>
        <v>13070</v>
      </c>
    </row>
    <row r="275" spans="1:8" ht="47.4" thickBot="1">
      <c r="A275" s="1"/>
      <c r="B275" s="46" t="s">
        <v>280</v>
      </c>
      <c r="C275" s="35">
        <v>927</v>
      </c>
      <c r="D275" s="39" t="s">
        <v>50</v>
      </c>
      <c r="E275" s="39" t="s">
        <v>42</v>
      </c>
      <c r="F275" s="39" t="s">
        <v>203</v>
      </c>
      <c r="G275" s="33"/>
      <c r="H275" s="57">
        <f>H276</f>
        <v>13070</v>
      </c>
    </row>
    <row r="276" spans="1:8" ht="47.4" thickBot="1">
      <c r="A276" s="109"/>
      <c r="B276" s="101" t="s">
        <v>242</v>
      </c>
      <c r="C276" s="110">
        <v>927</v>
      </c>
      <c r="D276" s="111" t="s">
        <v>50</v>
      </c>
      <c r="E276" s="111" t="s">
        <v>42</v>
      </c>
      <c r="F276" s="110" t="s">
        <v>292</v>
      </c>
      <c r="G276" s="112">
        <v>500</v>
      </c>
      <c r="H276" s="42">
        <v>13070</v>
      </c>
    </row>
    <row r="277" spans="1:8" ht="31.8" thickBot="1">
      <c r="A277" s="118"/>
      <c r="B277" s="121" t="s">
        <v>300</v>
      </c>
      <c r="C277" s="92">
        <v>927</v>
      </c>
      <c r="D277" s="122" t="s">
        <v>50</v>
      </c>
      <c r="E277" s="122" t="s">
        <v>39</v>
      </c>
      <c r="F277" s="119"/>
      <c r="G277" s="120"/>
      <c r="H277" s="108">
        <f>H278</f>
        <v>340</v>
      </c>
    </row>
    <row r="278" spans="1:8" ht="94.2" thickBot="1">
      <c r="A278" s="118"/>
      <c r="B278" s="18" t="s">
        <v>274</v>
      </c>
      <c r="C278" s="110">
        <v>927</v>
      </c>
      <c r="D278" s="111" t="s">
        <v>50</v>
      </c>
      <c r="E278" s="111" t="s">
        <v>39</v>
      </c>
      <c r="F278" s="11" t="s">
        <v>48</v>
      </c>
      <c r="G278" s="13"/>
      <c r="H278" s="108">
        <f>H279</f>
        <v>340</v>
      </c>
    </row>
    <row r="279" spans="1:8" ht="47.4" thickBot="1">
      <c r="A279" s="118"/>
      <c r="B279" s="25" t="s">
        <v>275</v>
      </c>
      <c r="C279" s="92">
        <v>927</v>
      </c>
      <c r="D279" s="122" t="s">
        <v>50</v>
      </c>
      <c r="E279" s="122" t="s">
        <v>39</v>
      </c>
      <c r="F279" s="39" t="s">
        <v>116</v>
      </c>
      <c r="G279" s="13"/>
      <c r="H279" s="108">
        <f>H280</f>
        <v>340</v>
      </c>
    </row>
    <row r="280" spans="1:8" ht="63" thickBot="1">
      <c r="A280" s="118"/>
      <c r="B280" s="102" t="s">
        <v>298</v>
      </c>
      <c r="C280" s="110">
        <v>927</v>
      </c>
      <c r="D280" s="111" t="s">
        <v>50</v>
      </c>
      <c r="E280" s="111" t="s">
        <v>39</v>
      </c>
      <c r="F280" s="39" t="s">
        <v>205</v>
      </c>
      <c r="G280" s="13"/>
      <c r="H280" s="108">
        <f>H281+H282</f>
        <v>340</v>
      </c>
    </row>
    <row r="281" spans="1:8" ht="31.8" thickBot="1">
      <c r="A281" s="118"/>
      <c r="B281" s="26" t="s">
        <v>301</v>
      </c>
      <c r="C281" s="92">
        <v>927</v>
      </c>
      <c r="D281" s="122" t="s">
        <v>50</v>
      </c>
      <c r="E281" s="122" t="s">
        <v>39</v>
      </c>
      <c r="F281" s="35" t="s">
        <v>302</v>
      </c>
      <c r="G281" s="13">
        <v>500</v>
      </c>
      <c r="H281" s="108">
        <v>310</v>
      </c>
    </row>
    <row r="282" spans="1:8" ht="31.8" thickBot="1">
      <c r="A282" s="132"/>
      <c r="B282" s="26" t="s">
        <v>301</v>
      </c>
      <c r="C282" s="92">
        <v>927</v>
      </c>
      <c r="D282" s="122" t="s">
        <v>50</v>
      </c>
      <c r="E282" s="122" t="s">
        <v>39</v>
      </c>
      <c r="F282" s="35" t="s">
        <v>354</v>
      </c>
      <c r="G282" s="13">
        <v>500</v>
      </c>
      <c r="H282" s="108">
        <v>30</v>
      </c>
    </row>
    <row r="283" spans="1:8" ht="16.2" hidden="1" thickBot="1">
      <c r="A283" s="113"/>
      <c r="B283" s="114" t="s">
        <v>139</v>
      </c>
      <c r="C283" s="114"/>
      <c r="D283" s="115" t="s">
        <v>140</v>
      </c>
      <c r="E283" s="115" t="s">
        <v>140</v>
      </c>
      <c r="F283" s="116"/>
      <c r="G283" s="117"/>
      <c r="H283" s="59"/>
    </row>
    <row r="284" spans="1:8">
      <c r="A284" s="2"/>
    </row>
    <row r="285" spans="1:8" ht="18">
      <c r="A285" s="3"/>
      <c r="B285" s="107" t="s">
        <v>252</v>
      </c>
      <c r="D285" s="106"/>
      <c r="G285" s="70"/>
    </row>
    <row r="286" spans="1:8" ht="18">
      <c r="A286" s="3"/>
    </row>
    <row r="287" spans="1:8" ht="18">
      <c r="A287" s="3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plan1</cp:lastModifiedBy>
  <cp:lastPrinted>2018-11-28T05:57:03Z</cp:lastPrinted>
  <dcterms:created xsi:type="dcterms:W3CDTF">2012-04-12T07:59:00Z</dcterms:created>
  <dcterms:modified xsi:type="dcterms:W3CDTF">2018-12-26T12:48:27Z</dcterms:modified>
</cp:coreProperties>
</file>