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360" yWindow="75" windowWidth="11340" windowHeight="6795" tabRatio="694"/>
  </bookViews>
  <sheets>
    <sheet name="табл2 ОБ по ГРБС" sheetId="44" r:id="rId1"/>
    <sheet name="табл3 Все источ" sheetId="45" r:id="rId2"/>
  </sheets>
  <definedNames>
    <definedName name="_xlnm._FilterDatabase" localSheetId="0" hidden="1">'табл2 ОБ по ГРБС'!$A$10:$K$73</definedName>
    <definedName name="_xlnm.Print_Titles" localSheetId="0">'табл2 ОБ по ГРБС'!$6:$8</definedName>
    <definedName name="_xlnm.Print_Titles" localSheetId="1">'табл3 Все источ'!$6:$8</definedName>
    <definedName name="_xlnm.Print_Area" localSheetId="0">'табл2 ОБ по ГРБС'!$A$1:$K$73</definedName>
    <definedName name="_xlnm.Print_Area" localSheetId="1">'табл3 Все источ'!$A$1:$J$100</definedName>
  </definedNames>
  <calcPr calcId="125725"/>
</workbook>
</file>

<file path=xl/calcChain.xml><?xml version="1.0" encoding="utf-8"?>
<calcChain xmlns="http://schemas.openxmlformats.org/spreadsheetml/2006/main">
  <c r="F30" i="44"/>
  <c r="G72"/>
  <c r="G57" s="1"/>
  <c r="E70"/>
  <c r="E72" s="1"/>
  <c r="E65"/>
  <c r="E60"/>
  <c r="E58" s="1"/>
  <c r="F58"/>
  <c r="G58"/>
  <c r="H58"/>
  <c r="I58"/>
  <c r="J58"/>
  <c r="J53" s="1"/>
  <c r="K58"/>
  <c r="K53" s="1"/>
  <c r="F62"/>
  <c r="G62"/>
  <c r="H62"/>
  <c r="I62"/>
  <c r="J62"/>
  <c r="J57" s="1"/>
  <c r="K62"/>
  <c r="F63"/>
  <c r="G63"/>
  <c r="H63"/>
  <c r="I63"/>
  <c r="J63"/>
  <c r="K63"/>
  <c r="F67"/>
  <c r="G67"/>
  <c r="H67"/>
  <c r="I67"/>
  <c r="J67"/>
  <c r="K67"/>
  <c r="F68"/>
  <c r="G68"/>
  <c r="H68"/>
  <c r="I68"/>
  <c r="J68"/>
  <c r="K68"/>
  <c r="H53"/>
  <c r="I53"/>
  <c r="F54"/>
  <c r="G54"/>
  <c r="H54"/>
  <c r="I54"/>
  <c r="J54"/>
  <c r="K54"/>
  <c r="F55"/>
  <c r="G55"/>
  <c r="H55"/>
  <c r="I55"/>
  <c r="J55"/>
  <c r="K55"/>
  <c r="F56"/>
  <c r="G56"/>
  <c r="H56"/>
  <c r="I56"/>
  <c r="J56"/>
  <c r="K56"/>
  <c r="F72"/>
  <c r="H72"/>
  <c r="I72"/>
  <c r="I57" s="1"/>
  <c r="J72"/>
  <c r="K72"/>
  <c r="K57" s="1"/>
  <c r="E54"/>
  <c r="E56"/>
  <c r="E62"/>
  <c r="E63"/>
  <c r="E78" i="45"/>
  <c r="E85"/>
  <c r="E92"/>
  <c r="F78"/>
  <c r="F85"/>
  <c r="F92"/>
  <c r="G78"/>
  <c r="G85"/>
  <c r="G92"/>
  <c r="G70" s="1"/>
  <c r="H78"/>
  <c r="H85"/>
  <c r="H92"/>
  <c r="H70"/>
  <c r="I78"/>
  <c r="I85"/>
  <c r="I92"/>
  <c r="I70"/>
  <c r="J78"/>
  <c r="J85"/>
  <c r="J92"/>
  <c r="J70"/>
  <c r="E71"/>
  <c r="F71"/>
  <c r="G71"/>
  <c r="H71"/>
  <c r="I71"/>
  <c r="J71"/>
  <c r="F72"/>
  <c r="G72"/>
  <c r="H72"/>
  <c r="I72"/>
  <c r="J72"/>
  <c r="E73"/>
  <c r="F73"/>
  <c r="G73"/>
  <c r="H73"/>
  <c r="I73"/>
  <c r="J73"/>
  <c r="E74"/>
  <c r="F74"/>
  <c r="G74"/>
  <c r="H74"/>
  <c r="I74"/>
  <c r="J74"/>
  <c r="E75"/>
  <c r="F75"/>
  <c r="G75"/>
  <c r="H75"/>
  <c r="I75"/>
  <c r="J75"/>
  <c r="E76"/>
  <c r="F76"/>
  <c r="G76"/>
  <c r="H76"/>
  <c r="I76"/>
  <c r="J76"/>
  <c r="D79"/>
  <c r="D71" s="1"/>
  <c r="D86"/>
  <c r="D93"/>
  <c r="D80"/>
  <c r="D72" s="1"/>
  <c r="D87"/>
  <c r="D94"/>
  <c r="D81"/>
  <c r="D88"/>
  <c r="D95"/>
  <c r="D82"/>
  <c r="D74" s="1"/>
  <c r="D89"/>
  <c r="D96"/>
  <c r="D83"/>
  <c r="D75" s="1"/>
  <c r="D90"/>
  <c r="D97"/>
  <c r="D84"/>
  <c r="D76" s="1"/>
  <c r="D91"/>
  <c r="D98"/>
  <c r="D78"/>
  <c r="D85"/>
  <c r="E62"/>
  <c r="D62" s="1"/>
  <c r="D54" s="1"/>
  <c r="F62"/>
  <c r="F54" s="1"/>
  <c r="G62"/>
  <c r="G54" s="1"/>
  <c r="H62"/>
  <c r="H54" s="1"/>
  <c r="I62"/>
  <c r="I54" s="1"/>
  <c r="J62"/>
  <c r="J54" s="1"/>
  <c r="E57"/>
  <c r="F57"/>
  <c r="G57"/>
  <c r="H57"/>
  <c r="I57"/>
  <c r="J57"/>
  <c r="D63"/>
  <c r="D55" s="1"/>
  <c r="D64"/>
  <c r="D56" s="1"/>
  <c r="D65"/>
  <c r="D57" s="1"/>
  <c r="D66"/>
  <c r="D58" s="1"/>
  <c r="D67"/>
  <c r="D59" s="1"/>
  <c r="D68"/>
  <c r="D60" s="1"/>
  <c r="G47" i="44"/>
  <c r="H47"/>
  <c r="H42" s="1"/>
  <c r="I47"/>
  <c r="I42" s="1"/>
  <c r="J47"/>
  <c r="K47"/>
  <c r="K42" s="1"/>
  <c r="G51"/>
  <c r="H51"/>
  <c r="I51"/>
  <c r="J51"/>
  <c r="K51"/>
  <c r="F47"/>
  <c r="F51"/>
  <c r="F46" s="1"/>
  <c r="F42"/>
  <c r="J42"/>
  <c r="F43"/>
  <c r="G43"/>
  <c r="H43"/>
  <c r="I43"/>
  <c r="J43"/>
  <c r="K43"/>
  <c r="F44"/>
  <c r="G44"/>
  <c r="H44"/>
  <c r="I44"/>
  <c r="J44"/>
  <c r="J12" s="1"/>
  <c r="I13" i="45" s="1"/>
  <c r="I10" s="1"/>
  <c r="K44" i="44"/>
  <c r="K12" s="1"/>
  <c r="J13" i="45" s="1"/>
  <c r="J10" s="1"/>
  <c r="F45" i="44"/>
  <c r="G45"/>
  <c r="H45"/>
  <c r="I45"/>
  <c r="J45"/>
  <c r="K45"/>
  <c r="G46"/>
  <c r="H46"/>
  <c r="I46"/>
  <c r="J46"/>
  <c r="K46"/>
  <c r="E48"/>
  <c r="E43" s="1"/>
  <c r="E49"/>
  <c r="E44" s="1"/>
  <c r="E50"/>
  <c r="E45" s="1"/>
  <c r="E51"/>
  <c r="E46" s="1"/>
  <c r="E23"/>
  <c r="F25"/>
  <c r="G25"/>
  <c r="H25"/>
  <c r="I25"/>
  <c r="J25"/>
  <c r="K25"/>
  <c r="F26"/>
  <c r="E26" s="1"/>
  <c r="G26"/>
  <c r="H26"/>
  <c r="I26"/>
  <c r="J26"/>
  <c r="J16" s="1"/>
  <c r="J10" s="1"/>
  <c r="K26"/>
  <c r="K16" s="1"/>
  <c r="E28"/>
  <c r="E30"/>
  <c r="G30"/>
  <c r="H30"/>
  <c r="I30"/>
  <c r="J30"/>
  <c r="J20" s="1"/>
  <c r="K30"/>
  <c r="K20" s="1"/>
  <c r="K14" s="1"/>
  <c r="F31"/>
  <c r="G31"/>
  <c r="H31"/>
  <c r="I31"/>
  <c r="J31"/>
  <c r="K31"/>
  <c r="E32"/>
  <c r="E17" s="1"/>
  <c r="E33"/>
  <c r="E34"/>
  <c r="E19" s="1"/>
  <c r="F35"/>
  <c r="G35"/>
  <c r="H35"/>
  <c r="I35"/>
  <c r="J35"/>
  <c r="K35"/>
  <c r="F36"/>
  <c r="E36" s="1"/>
  <c r="G36"/>
  <c r="H36"/>
  <c r="I36"/>
  <c r="J36"/>
  <c r="K36"/>
  <c r="E37"/>
  <c r="E38"/>
  <c r="E39"/>
  <c r="F40"/>
  <c r="G40"/>
  <c r="H40"/>
  <c r="I40"/>
  <c r="J40"/>
  <c r="K40"/>
  <c r="E40"/>
  <c r="F21"/>
  <c r="E21" s="1"/>
  <c r="G21"/>
  <c r="H21"/>
  <c r="I21"/>
  <c r="J21"/>
  <c r="K21"/>
  <c r="I16"/>
  <c r="F17"/>
  <c r="G17"/>
  <c r="H17"/>
  <c r="I17"/>
  <c r="J17"/>
  <c r="K17"/>
  <c r="F18"/>
  <c r="G18"/>
  <c r="H18"/>
  <c r="I18"/>
  <c r="I12" s="1"/>
  <c r="H13" i="45" s="1"/>
  <c r="H10" s="1"/>
  <c r="J18" i="44"/>
  <c r="K18"/>
  <c r="F19"/>
  <c r="G19"/>
  <c r="H19"/>
  <c r="I19"/>
  <c r="J19"/>
  <c r="K19"/>
  <c r="I20"/>
  <c r="E20" i="45"/>
  <c r="F20"/>
  <c r="D20" s="1"/>
  <c r="G20"/>
  <c r="H20"/>
  <c r="I20"/>
  <c r="J20"/>
  <c r="E21"/>
  <c r="F21"/>
  <c r="G21"/>
  <c r="H21"/>
  <c r="I21"/>
  <c r="J21"/>
  <c r="E22"/>
  <c r="D22" s="1"/>
  <c r="F22"/>
  <c r="G22"/>
  <c r="H22"/>
  <c r="I22"/>
  <c r="J22"/>
  <c r="E23"/>
  <c r="D23" s="1"/>
  <c r="F23"/>
  <c r="G23"/>
  <c r="H23"/>
  <c r="I23"/>
  <c r="J23"/>
  <c r="E24"/>
  <c r="F24"/>
  <c r="D24" s="1"/>
  <c r="G24"/>
  <c r="H24"/>
  <c r="I24"/>
  <c r="J24"/>
  <c r="E25"/>
  <c r="F25"/>
  <c r="G25"/>
  <c r="H25"/>
  <c r="I25"/>
  <c r="J25"/>
  <c r="D26"/>
  <c r="D27"/>
  <c r="D28"/>
  <c r="D29"/>
  <c r="D30"/>
  <c r="D31"/>
  <c r="E32"/>
  <c r="F32"/>
  <c r="G32"/>
  <c r="H32"/>
  <c r="I32"/>
  <c r="J32"/>
  <c r="J18" s="1"/>
  <c r="D33"/>
  <c r="D34"/>
  <c r="D35"/>
  <c r="D36"/>
  <c r="D37"/>
  <c r="D38"/>
  <c r="E39"/>
  <c r="F39"/>
  <c r="G39"/>
  <c r="H39"/>
  <c r="I39"/>
  <c r="I18" s="1"/>
  <c r="J39"/>
  <c r="D40"/>
  <c r="D41"/>
  <c r="D42"/>
  <c r="D43"/>
  <c r="D44"/>
  <c r="D45"/>
  <c r="E46"/>
  <c r="F46"/>
  <c r="G46"/>
  <c r="H46"/>
  <c r="I46"/>
  <c r="J46"/>
  <c r="D47"/>
  <c r="D48"/>
  <c r="D49"/>
  <c r="D50"/>
  <c r="D51"/>
  <c r="D52"/>
  <c r="E19"/>
  <c r="F19"/>
  <c r="G19"/>
  <c r="H19"/>
  <c r="I19"/>
  <c r="J19"/>
  <c r="D19"/>
  <c r="H18"/>
  <c r="G18" l="1"/>
  <c r="D25"/>
  <c r="D39"/>
  <c r="F18"/>
  <c r="D46"/>
  <c r="D21"/>
  <c r="D18" s="1"/>
  <c r="F70"/>
  <c r="D92"/>
  <c r="D70" s="1"/>
  <c r="D73"/>
  <c r="E70"/>
  <c r="E18"/>
  <c r="E31" i="44"/>
  <c r="E16" s="1"/>
  <c r="H20"/>
  <c r="H16"/>
  <c r="H10" s="1"/>
  <c r="H57"/>
  <c r="H12"/>
  <c r="G13" i="45" s="1"/>
  <c r="G10" s="1"/>
  <c r="E25" i="44"/>
  <c r="G20"/>
  <c r="E35"/>
  <c r="G16"/>
  <c r="G12"/>
  <c r="F13" i="45" s="1"/>
  <c r="F10" s="1"/>
  <c r="E18" i="44"/>
  <c r="G53"/>
  <c r="E55"/>
  <c r="G14"/>
  <c r="F12"/>
  <c r="E13" i="45" s="1"/>
  <c r="E10" s="1"/>
  <c r="F57" i="44"/>
  <c r="E67"/>
  <c r="E57" s="1"/>
  <c r="F53"/>
  <c r="E47"/>
  <c r="E42" s="1"/>
  <c r="I14"/>
  <c r="K10"/>
  <c r="I10"/>
  <c r="J14"/>
  <c r="D32" i="45"/>
  <c r="F20" i="44"/>
  <c r="F14" s="1"/>
  <c r="F16"/>
  <c r="G42"/>
  <c r="E54" i="45"/>
  <c r="E68" i="44"/>
  <c r="E53" s="1"/>
  <c r="E20" l="1"/>
  <c r="E14" s="1"/>
  <c r="E10"/>
  <c r="H14"/>
  <c r="E12"/>
  <c r="D13" i="45" s="1"/>
  <c r="D10" s="1"/>
  <c r="G10" i="44"/>
  <c r="F10"/>
</calcChain>
</file>

<file path=xl/sharedStrings.xml><?xml version="1.0" encoding="utf-8"?>
<sst xmlns="http://schemas.openxmlformats.org/spreadsheetml/2006/main" count="226" uniqueCount="69">
  <si>
    <t>в том числе:</t>
  </si>
  <si>
    <t>всего</t>
  </si>
  <si>
    <t>Статус</t>
  </si>
  <si>
    <t>областной бюджет</t>
  </si>
  <si>
    <t>местный бюджет</t>
  </si>
  <si>
    <t>юридические лица</t>
  </si>
  <si>
    <t>всего, в том числе:</t>
  </si>
  <si>
    <t>Источники ресурсного обеспечения</t>
  </si>
  <si>
    <t xml:space="preserve">территориальные              государственные внебюджетные фонды                        </t>
  </si>
  <si>
    <t>в том числе по ГРБС:</t>
  </si>
  <si>
    <t xml:space="preserve">федеральный бюджет </t>
  </si>
  <si>
    <r>
      <t xml:space="preserve">юридические лица </t>
    </r>
    <r>
      <rPr>
        <vertAlign val="superscript"/>
        <sz val="10"/>
        <rFont val="Times New Roman"/>
        <family val="1"/>
        <charset val="204"/>
      </rPr>
      <t>1</t>
    </r>
  </si>
  <si>
    <t>физические лица</t>
  </si>
  <si>
    <t>ПОДПРОГРАММА 1</t>
  </si>
  <si>
    <t>ПОДПРОГРАММА 2</t>
  </si>
  <si>
    <t>Основное 
мероприятие 1.1</t>
  </si>
  <si>
    <t>Основное 
мероприятие 2.1</t>
  </si>
  <si>
    <t>2014
(первый год реализации)</t>
  </si>
  <si>
    <t>2015
(второй год реализации)</t>
  </si>
  <si>
    <t xml:space="preserve">2016
(третий год реализации) </t>
  </si>
  <si>
    <t xml:space="preserve">2017
(четвертый год реализации) </t>
  </si>
  <si>
    <t xml:space="preserve">2018
(пятый год реализации) </t>
  </si>
  <si>
    <t xml:space="preserve">2019
(шестой год реализации) </t>
  </si>
  <si>
    <t>Всего</t>
  </si>
  <si>
    <t>в том числе по годам реализации</t>
  </si>
  <si>
    <t>в том числе по статьям расходов:</t>
  </si>
  <si>
    <t>ПРОЧИЕ  расходы</t>
  </si>
  <si>
    <t>МУНИЦИПАЛЬНАЯ  ПРОГРАММА</t>
  </si>
  <si>
    <t>Наименование ответственного исполнителя, исполнителя - главного распорядителя средств  бюджета муниципального района (далее - ГРБС)</t>
  </si>
  <si>
    <r>
      <rPr>
        <b/>
        <sz val="14"/>
        <rFont val="Times New Roman"/>
        <family val="1"/>
        <charset val="204"/>
      </rPr>
      <t>ответственный исполнитель</t>
    </r>
    <r>
      <rPr>
        <sz val="14"/>
        <rFont val="Times New Roman"/>
        <family val="1"/>
        <charset val="204"/>
      </rPr>
      <t xml:space="preserve"> - администрация Нижнедевицкого муниципального района</t>
    </r>
  </si>
  <si>
    <t xml:space="preserve">Администрация Нижнедевицкого муниципального района </t>
  </si>
  <si>
    <t>Расходы муниципального  бюджета по годам реализации муниципальной программы, тыс. руб.</t>
  </si>
  <si>
    <t xml:space="preserve">Наименование муниципальной программы, подпрограммы, основного мероприятия </t>
  </si>
  <si>
    <t xml:space="preserve">Наименование муниципальной программы, подпрограммы, 
основного мероприятия </t>
  </si>
  <si>
    <t>Оценка расходов по годам реализации муниципальной программы, тыс. руб.</t>
  </si>
  <si>
    <t>МУНИЦИПАЛЬНАЯ ПРОГРАММА</t>
  </si>
  <si>
    <t>Основное 
мероприятие 1.2</t>
  </si>
  <si>
    <t>Основное 
мероприятие 1.3</t>
  </si>
  <si>
    <t>Основное 
мероприятие 1.4</t>
  </si>
  <si>
    <t>Защита населения и территории Нижнедевицкого муниципального района от чрезвычайных ситуаций, обеспечение пожарной безопасности и безопасности людей на водных объектах</t>
  </si>
  <si>
    <t>Развитие и модернизация защиты населения от угроз чрезвычайных ситуаций и пожаров</t>
  </si>
  <si>
    <t>Обеспечение развития систем связи, оповещения, накопления и обработки информации</t>
  </si>
  <si>
    <t>Повышение готовности к ликвидации чрезвычайных ситуаций</t>
  </si>
  <si>
    <t>Оказание поддержки добровольным пожарным командамна решение социальных вопросов, связанных с участием профилактики и (или) тушении пожаров, спасении людей и имущества при пожаре, проведение аварийно-спасательных  работ и оказание помощи пострадавшим</t>
  </si>
  <si>
    <t>Финансовое обеспечение создания внештатных аварийно-спасательных служб</t>
  </si>
  <si>
    <t>Содержание и обеспечение деятельности аварийно-спасательных служб и гражданской обороны Нижнедевицкого муниципального района Воронежской области</t>
  </si>
  <si>
    <t>ПОДПРОГРАММА 3</t>
  </si>
  <si>
    <t>Основное 
мероприятие 3.3.</t>
  </si>
  <si>
    <t>Основное 
мероприятие 3.1.</t>
  </si>
  <si>
    <t>Основное 
мероприятие 3.2</t>
  </si>
  <si>
    <t xml:space="preserve"> </t>
  </si>
  <si>
    <t>Развертывание системы - 112 на территории  Нижнедевицкого муниципального района Воронежской области и обеспечение ее функционирования</t>
  </si>
  <si>
    <t>Создание центра обработки вызовов системы - 112</t>
  </si>
  <si>
    <t>Методическое и кадровое обеспечение системы - 112</t>
  </si>
  <si>
    <t>Основное мероприятие 1.1</t>
  </si>
  <si>
    <t>Основное мероприятие 1.2</t>
  </si>
  <si>
    <t>Основное мероприятие 1.3</t>
  </si>
  <si>
    <t>Основное мероприятие 1.4</t>
  </si>
  <si>
    <t>Основное мероприятие 2.1</t>
  </si>
  <si>
    <t>Основное мероприятие 3.1.</t>
  </si>
  <si>
    <t>Основное мероприятие 3.2.</t>
  </si>
  <si>
    <t>Основное мероприятие 3.3.</t>
  </si>
  <si>
    <t>Повышение готовности противопожарной службы Нижнедевицкого муниципального района Воронежской области</t>
  </si>
  <si>
    <t>Повышение готовности противопожарной службы Нижнедевицкого муниципального района  Воронежской области</t>
  </si>
  <si>
    <t>Создание системы обеспечения вызова экстренных оперативных служб по единому номеру "112" на базе единой дежурно-диспетчерской службы Нижнедевицкого муниципального района Воронежской области</t>
  </si>
  <si>
    <t>Таблица 3</t>
  </si>
  <si>
    <t>Таблица 2</t>
  </si>
  <si>
    <t xml:space="preserve">Расходы  бюджета Нижнедевицкого муниципального района  на реализацию муниципальной программы                                                                                                                                    Нижнедевицкого муниципального района  Воронежской области  
"Защита населения и территории Нижнедевицкого муниципального района от чрезвычайных ситуаций, обеспечение пожарной безопасности и безопасности людей на водных объектах" на 2014 - 2019 годы                                </t>
  </si>
  <si>
    <t>Финансовое обеспечение и прогнозная (справочная) оценка расходов федерального, областного и  бюджета муниципального района на реализацию муниципальной программы Нижнедевицкого муниципального района Воронежской области   
"Защита населения и территории Нижнедевицкого муниципального района от чрезвычайных ситуаций, обеспечение пожарной безопасности и безопасности людей на водных объектах" на 2014 - 2019 годы</t>
  </si>
</sst>
</file>

<file path=xl/styles.xml><?xml version="1.0" encoding="utf-8"?>
<styleSheet xmlns="http://schemas.openxmlformats.org/spreadsheetml/2006/main">
  <numFmts count="1">
    <numFmt numFmtId="164" formatCode="_-* #,##0.00_р_._-;\-* #,##0.00_р_._-;_-* &quot;-&quot;??_р_._-;_-@_-"/>
  </numFmts>
  <fonts count="32">
    <font>
      <sz val="10"/>
      <name val="Arial Cyr"/>
      <charset val="204"/>
    </font>
    <font>
      <sz val="12"/>
      <name val="Times New Roman"/>
      <family val="1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4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4"/>
      <color indexed="8"/>
      <name val="Times New Roman"/>
      <family val="1"/>
      <charset val="204"/>
    </font>
    <font>
      <strike/>
      <sz val="14"/>
      <name val="Calibri"/>
      <family val="2"/>
      <charset val="204"/>
    </font>
    <font>
      <strike/>
      <sz val="16"/>
      <name val="Times New Roman"/>
      <family val="1"/>
      <charset val="204"/>
    </font>
    <font>
      <sz val="14"/>
      <name val="Calibri"/>
      <family val="2"/>
      <charset val="204"/>
    </font>
    <font>
      <strike/>
      <sz val="18"/>
      <name val="Times New Roman"/>
      <family val="1"/>
      <charset val="204"/>
    </font>
    <font>
      <b/>
      <sz val="14"/>
      <name val="Times New Roman"/>
      <family val="1"/>
      <charset val="204"/>
    </font>
    <font>
      <i/>
      <strike/>
      <sz val="14"/>
      <name val="Calibri"/>
      <family val="2"/>
      <charset val="204"/>
    </font>
    <font>
      <i/>
      <sz val="14"/>
      <name val="Times New Roman"/>
      <family val="1"/>
      <charset val="204"/>
    </font>
    <font>
      <b/>
      <strike/>
      <sz val="14"/>
      <name val="Calibri"/>
      <family val="2"/>
      <charset val="204"/>
    </font>
    <font>
      <b/>
      <sz val="18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 Cyr"/>
      <charset val="204"/>
    </font>
    <font>
      <b/>
      <sz val="10"/>
      <color indexed="10"/>
      <name val="Arial Cyr"/>
      <charset val="204"/>
    </font>
    <font>
      <b/>
      <sz val="17"/>
      <color indexed="8"/>
      <name val="Times New Roman"/>
      <family val="1"/>
      <charset val="204"/>
    </font>
    <font>
      <b/>
      <sz val="14"/>
      <color indexed="10"/>
      <name val="Times New Roman"/>
      <family val="1"/>
      <charset val="204"/>
    </font>
    <font>
      <b/>
      <i/>
      <sz val="14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sz val="16"/>
      <name val="Times New Roman"/>
      <family val="1"/>
      <charset val="204"/>
    </font>
    <font>
      <sz val="11"/>
      <color theme="1"/>
      <name val="Times New Roman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4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31" fillId="0" borderId="0"/>
    <xf numFmtId="164" fontId="11" fillId="0" borderId="0" applyFont="0" applyFill="0" applyBorder="0" applyAlignment="0" applyProtection="0"/>
  </cellStyleXfs>
  <cellXfs count="167">
    <xf numFmtId="0" fontId="0" fillId="0" borderId="0" xfId="0"/>
    <xf numFmtId="0" fontId="7" fillId="0" borderId="0" xfId="0" applyFont="1" applyAlignment="1">
      <alignment vertical="center" wrapText="1"/>
    </xf>
    <xf numFmtId="0" fontId="7" fillId="0" borderId="0" xfId="0" applyFont="1" applyFill="1" applyAlignment="1">
      <alignment vertical="center" wrapText="1"/>
    </xf>
    <xf numFmtId="0" fontId="1" fillId="2" borderId="0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6" fillId="0" borderId="4" xfId="1" applyFont="1" applyBorder="1" applyAlignment="1">
      <alignment horizontal="center" vertical="center" wrapText="1"/>
    </xf>
    <xf numFmtId="0" fontId="17" fillId="0" borderId="1" xfId="0" applyFont="1" applyBorder="1" applyAlignment="1">
      <alignment horizontal="left" vertical="center" wrapText="1"/>
    </xf>
    <xf numFmtId="0" fontId="6" fillId="2" borderId="1" xfId="1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1" fillId="2" borderId="5" xfId="0" applyFont="1" applyFill="1" applyBorder="1" applyAlignment="1">
      <alignment horizontal="center" vertical="center" wrapText="1"/>
    </xf>
    <xf numFmtId="3" fontId="6" fillId="0" borderId="1" xfId="1" applyNumberFormat="1" applyFont="1" applyBorder="1" applyAlignment="1">
      <alignment horizontal="center" vertical="center" wrapText="1"/>
    </xf>
    <xf numFmtId="0" fontId="6" fillId="2" borderId="1" xfId="1" applyFont="1" applyFill="1" applyBorder="1" applyAlignment="1">
      <alignment vertical="center" wrapText="1"/>
    </xf>
    <xf numFmtId="0" fontId="13" fillId="0" borderId="0" xfId="1" applyFont="1" applyAlignment="1">
      <alignment vertical="center" wrapText="1"/>
    </xf>
    <xf numFmtId="0" fontId="14" fillId="0" borderId="0" xfId="1" applyFont="1" applyAlignment="1">
      <alignment horizontal="center" vertical="center" wrapText="1"/>
    </xf>
    <xf numFmtId="4" fontId="13" fillId="0" borderId="0" xfId="1" applyNumberFormat="1" applyFont="1" applyAlignment="1">
      <alignment horizontal="center" vertical="center" wrapText="1"/>
    </xf>
    <xf numFmtId="0" fontId="15" fillId="0" borderId="0" xfId="1" applyFont="1" applyAlignment="1">
      <alignment vertical="center" wrapText="1"/>
    </xf>
    <xf numFmtId="0" fontId="13" fillId="0" borderId="0" xfId="1" applyFont="1" applyAlignment="1">
      <alignment horizontal="center" vertical="center" wrapText="1"/>
    </xf>
    <xf numFmtId="0" fontId="20" fillId="0" borderId="0" xfId="1" applyFont="1" applyAlignment="1">
      <alignment vertical="center" wrapText="1"/>
    </xf>
    <xf numFmtId="0" fontId="17" fillId="2" borderId="1" xfId="1" applyFont="1" applyFill="1" applyBorder="1" applyAlignment="1">
      <alignment vertical="center" wrapText="1"/>
    </xf>
    <xf numFmtId="0" fontId="18" fillId="0" borderId="0" xfId="1" applyFont="1" applyAlignment="1">
      <alignment vertical="center" wrapText="1"/>
    </xf>
    <xf numFmtId="0" fontId="19" fillId="2" borderId="1" xfId="1" applyFont="1" applyFill="1" applyBorder="1" applyAlignment="1">
      <alignment vertical="center" wrapText="1"/>
    </xf>
    <xf numFmtId="0" fontId="19" fillId="2" borderId="1" xfId="1" applyFont="1" applyFill="1" applyBorder="1" applyAlignment="1">
      <alignment horizontal="center" vertical="center" wrapText="1"/>
    </xf>
    <xf numFmtId="0" fontId="6" fillId="3" borderId="1" xfId="1" applyFont="1" applyFill="1" applyBorder="1" applyAlignment="1">
      <alignment horizontal="center" vertical="center" wrapText="1"/>
    </xf>
    <xf numFmtId="0" fontId="6" fillId="3" borderId="1" xfId="1" applyFont="1" applyFill="1" applyBorder="1" applyAlignment="1">
      <alignment vertical="center" wrapText="1"/>
    </xf>
    <xf numFmtId="4" fontId="17" fillId="3" borderId="1" xfId="1" applyNumberFormat="1" applyFont="1" applyFill="1" applyBorder="1" applyAlignment="1">
      <alignment horizontal="center" vertical="center" wrapText="1"/>
    </xf>
    <xf numFmtId="0" fontId="13" fillId="3" borderId="0" xfId="1" applyFont="1" applyFill="1" applyAlignment="1">
      <alignment vertical="center" wrapText="1"/>
    </xf>
    <xf numFmtId="4" fontId="17" fillId="2" borderId="1" xfId="1" applyNumberFormat="1" applyFont="1" applyFill="1" applyBorder="1" applyAlignment="1">
      <alignment horizontal="center" vertical="center" wrapText="1"/>
    </xf>
    <xf numFmtId="4" fontId="6" fillId="2" borderId="1" xfId="1" applyNumberFormat="1" applyFont="1" applyFill="1" applyBorder="1" applyAlignment="1">
      <alignment horizontal="center" vertical="center" wrapText="1"/>
    </xf>
    <xf numFmtId="4" fontId="19" fillId="0" borderId="1" xfId="1" applyNumberFormat="1" applyFont="1" applyBorder="1" applyAlignment="1">
      <alignment horizontal="center" vertical="center" wrapText="1"/>
    </xf>
    <xf numFmtId="4" fontId="6" fillId="3" borderId="1" xfId="1" applyNumberFormat="1" applyFont="1" applyFill="1" applyBorder="1" applyAlignment="1">
      <alignment horizontal="center" vertical="center" wrapText="1"/>
    </xf>
    <xf numFmtId="0" fontId="10" fillId="0" borderId="0" xfId="1" applyFont="1" applyAlignment="1">
      <alignment vertical="center" wrapText="1"/>
    </xf>
    <xf numFmtId="0" fontId="10" fillId="0" borderId="0" xfId="1" applyFont="1" applyAlignment="1">
      <alignment horizontal="center" vertical="center" wrapText="1"/>
    </xf>
    <xf numFmtId="4" fontId="10" fillId="0" borderId="0" xfId="1" applyNumberFormat="1" applyFont="1" applyAlignment="1">
      <alignment horizontal="center" vertical="center" wrapText="1"/>
    </xf>
    <xf numFmtId="4" fontId="19" fillId="2" borderId="1" xfId="1" applyNumberFormat="1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left" vertical="center" wrapText="1"/>
    </xf>
    <xf numFmtId="0" fontId="0" fillId="0" borderId="0" xfId="0" applyAlignment="1">
      <alignment vertical="center" wrapText="1"/>
    </xf>
    <xf numFmtId="0" fontId="1" fillId="0" borderId="0" xfId="0" applyFont="1" applyAlignment="1">
      <alignment vertical="center" wrapText="1"/>
    </xf>
    <xf numFmtId="0" fontId="8" fillId="0" borderId="0" xfId="0" applyFont="1" applyAlignment="1">
      <alignment horizontal="center" vertical="center" wrapText="1"/>
    </xf>
    <xf numFmtId="0" fontId="0" fillId="0" borderId="0" xfId="0" applyFont="1" applyAlignment="1">
      <alignment vertical="center" wrapText="1"/>
    </xf>
    <xf numFmtId="0" fontId="7" fillId="0" borderId="0" xfId="0" applyFont="1" applyFill="1" applyAlignment="1">
      <alignment horizontal="center" vertical="center" wrapText="1"/>
    </xf>
    <xf numFmtId="0" fontId="0" fillId="0" borderId="0" xfId="0" applyFont="1" applyBorder="1" applyAlignment="1">
      <alignment vertical="center" wrapText="1"/>
    </xf>
    <xf numFmtId="0" fontId="9" fillId="0" borderId="6" xfId="0" applyFont="1" applyBorder="1" applyAlignment="1">
      <alignment horizontal="left" vertical="center" wrapText="1"/>
    </xf>
    <xf numFmtId="4" fontId="23" fillId="0" borderId="6" xfId="0" applyNumberFormat="1" applyFont="1" applyBorder="1" applyAlignment="1">
      <alignment horizontal="center" vertical="center" wrapText="1"/>
    </xf>
    <xf numFmtId="0" fontId="24" fillId="0" borderId="0" xfId="0" applyFont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49" fontId="3" fillId="0" borderId="1" xfId="0" applyNumberFormat="1" applyFont="1" applyFill="1" applyBorder="1" applyAlignment="1">
      <alignment horizontal="left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4" fontId="23" fillId="0" borderId="7" xfId="0" applyNumberFormat="1" applyFont="1" applyBorder="1" applyAlignment="1">
      <alignment horizontal="center" vertical="center" wrapText="1"/>
    </xf>
    <xf numFmtId="4" fontId="17" fillId="0" borderId="8" xfId="0" applyNumberFormat="1" applyFont="1" applyFill="1" applyBorder="1" applyAlignment="1">
      <alignment horizontal="center" vertical="center" wrapText="1"/>
    </xf>
    <xf numFmtId="4" fontId="17" fillId="0" borderId="1" xfId="0" applyNumberFormat="1" applyFont="1" applyFill="1" applyBorder="1" applyAlignment="1">
      <alignment horizontal="center" vertical="center" wrapText="1"/>
    </xf>
    <xf numFmtId="4" fontId="6" fillId="0" borderId="8" xfId="0" applyNumberFormat="1" applyFont="1" applyBorder="1" applyAlignment="1">
      <alignment horizontal="center" vertical="center" wrapText="1"/>
    </xf>
    <xf numFmtId="4" fontId="6" fillId="0" borderId="8" xfId="0" applyNumberFormat="1" applyFont="1" applyFill="1" applyBorder="1" applyAlignment="1">
      <alignment horizontal="center" vertical="center" wrapText="1"/>
    </xf>
    <xf numFmtId="4" fontId="12" fillId="0" borderId="6" xfId="0" applyNumberFormat="1" applyFont="1" applyBorder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0" fontId="7" fillId="0" borderId="0" xfId="0" applyFont="1" applyFill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49" fontId="6" fillId="0" borderId="1" xfId="0" applyNumberFormat="1" applyFont="1" applyFill="1" applyBorder="1" applyAlignment="1">
      <alignment horizontal="left" vertical="center" wrapText="1"/>
    </xf>
    <xf numFmtId="49" fontId="3" fillId="0" borderId="6" xfId="0" applyNumberFormat="1" applyFont="1" applyFill="1" applyBorder="1" applyAlignment="1">
      <alignment horizontal="left" vertical="center" wrapText="1"/>
    </xf>
    <xf numFmtId="4" fontId="6" fillId="0" borderId="7" xfId="0" applyNumberFormat="1" applyFont="1" applyFill="1" applyBorder="1" applyAlignment="1">
      <alignment horizontal="center" vertical="center" wrapText="1"/>
    </xf>
    <xf numFmtId="49" fontId="6" fillId="3" borderId="1" xfId="0" applyNumberFormat="1" applyFont="1" applyFill="1" applyBorder="1" applyAlignment="1">
      <alignment horizontal="left" vertical="center" wrapText="1"/>
    </xf>
    <xf numFmtId="0" fontId="6" fillId="3" borderId="1" xfId="0" applyFont="1" applyFill="1" applyBorder="1" applyAlignment="1">
      <alignment horizontal="left" vertical="center" wrapText="1"/>
    </xf>
    <xf numFmtId="49" fontId="3" fillId="3" borderId="1" xfId="0" applyNumberFormat="1" applyFont="1" applyFill="1" applyBorder="1" applyAlignment="1">
      <alignment horizontal="left" vertical="center" wrapText="1"/>
    </xf>
    <xf numFmtId="4" fontId="6" fillId="3" borderId="8" xfId="0" applyNumberFormat="1" applyFont="1" applyFill="1" applyBorder="1" applyAlignment="1">
      <alignment horizontal="center" vertical="center" wrapText="1"/>
    </xf>
    <xf numFmtId="4" fontId="6" fillId="3" borderId="1" xfId="0" applyNumberFormat="1" applyFont="1" applyFill="1" applyBorder="1" applyAlignment="1">
      <alignment horizontal="center" vertical="center" wrapText="1"/>
    </xf>
    <xf numFmtId="0" fontId="0" fillId="3" borderId="0" xfId="0" applyFill="1" applyAlignment="1">
      <alignment vertical="center" wrapText="1"/>
    </xf>
    <xf numFmtId="0" fontId="25" fillId="0" borderId="0" xfId="0" applyFont="1" applyAlignment="1">
      <alignment vertical="center" wrapText="1"/>
    </xf>
    <xf numFmtId="0" fontId="0" fillId="3" borderId="0" xfId="0" applyFont="1" applyFill="1" applyAlignment="1">
      <alignment vertical="center" wrapText="1"/>
    </xf>
    <xf numFmtId="0" fontId="13" fillId="0" borderId="0" xfId="1" applyFont="1" applyAlignment="1">
      <alignment vertical="top" wrapText="1"/>
    </xf>
    <xf numFmtId="0" fontId="13" fillId="0" borderId="0" xfId="1" applyFont="1" applyAlignment="1">
      <alignment horizontal="left" vertical="top" wrapText="1"/>
    </xf>
    <xf numFmtId="0" fontId="16" fillId="0" borderId="4" xfId="1" applyFont="1" applyBorder="1" applyAlignment="1">
      <alignment horizontal="center" vertical="top" wrapText="1"/>
    </xf>
    <xf numFmtId="0" fontId="16" fillId="0" borderId="4" xfId="1" applyFont="1" applyBorder="1" applyAlignment="1">
      <alignment horizontal="left" vertical="top" wrapText="1"/>
    </xf>
    <xf numFmtId="0" fontId="6" fillId="0" borderId="1" xfId="1" applyFont="1" applyBorder="1" applyAlignment="1">
      <alignment horizontal="center" vertical="top" wrapText="1"/>
    </xf>
    <xf numFmtId="0" fontId="6" fillId="3" borderId="1" xfId="1" applyFont="1" applyFill="1" applyBorder="1" applyAlignment="1">
      <alignment horizontal="left" vertical="top" wrapText="1"/>
    </xf>
    <xf numFmtId="0" fontId="10" fillId="0" borderId="0" xfId="1" applyFont="1" applyAlignment="1">
      <alignment vertical="top" wrapText="1"/>
    </xf>
    <xf numFmtId="0" fontId="10" fillId="0" borderId="0" xfId="1" applyFont="1" applyAlignment="1">
      <alignment horizontal="left" vertical="top" wrapText="1"/>
    </xf>
    <xf numFmtId="0" fontId="27" fillId="0" borderId="0" xfId="1" applyFont="1" applyAlignment="1">
      <alignment vertical="center"/>
    </xf>
    <xf numFmtId="0" fontId="28" fillId="0" borderId="0" xfId="1" applyFont="1" applyAlignment="1">
      <alignment vertical="center"/>
    </xf>
    <xf numFmtId="0" fontId="27" fillId="3" borderId="0" xfId="1" applyFont="1" applyFill="1" applyAlignment="1">
      <alignment vertical="center"/>
    </xf>
    <xf numFmtId="4" fontId="13" fillId="2" borderId="0" xfId="1" applyNumberFormat="1" applyFont="1" applyFill="1" applyAlignment="1">
      <alignment horizontal="center" vertical="center" wrapText="1"/>
    </xf>
    <xf numFmtId="0" fontId="14" fillId="2" borderId="0" xfId="1" applyFont="1" applyFill="1" applyAlignment="1">
      <alignment horizontal="center" vertical="center" wrapText="1"/>
    </xf>
    <xf numFmtId="3" fontId="6" fillId="2" borderId="1" xfId="1" applyNumberFormat="1" applyFont="1" applyFill="1" applyBorder="1" applyAlignment="1">
      <alignment horizontal="center" vertical="center" wrapText="1"/>
    </xf>
    <xf numFmtId="0" fontId="10" fillId="2" borderId="0" xfId="1" applyFont="1" applyFill="1" applyAlignment="1">
      <alignment horizontal="center" vertical="center" wrapText="1"/>
    </xf>
    <xf numFmtId="4" fontId="10" fillId="2" borderId="0" xfId="1" applyNumberFormat="1" applyFont="1" applyFill="1" applyAlignment="1">
      <alignment horizontal="center" vertical="center" wrapText="1"/>
    </xf>
    <xf numFmtId="49" fontId="6" fillId="2" borderId="9" xfId="0" applyNumberFormat="1" applyFont="1" applyFill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4" fontId="23" fillId="0" borderId="1" xfId="0" applyNumberFormat="1" applyFont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center" vertical="center" wrapText="1"/>
    </xf>
    <xf numFmtId="4" fontId="12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4" fontId="6" fillId="0" borderId="6" xfId="0" applyNumberFormat="1" applyFont="1" applyFill="1" applyBorder="1" applyAlignment="1">
      <alignment horizontal="center" vertical="center" wrapText="1"/>
    </xf>
    <xf numFmtId="49" fontId="3" fillId="3" borderId="6" xfId="0" applyNumberFormat="1" applyFont="1" applyFill="1" applyBorder="1" applyAlignment="1">
      <alignment horizontal="left" vertical="center" wrapText="1"/>
    </xf>
    <xf numFmtId="4" fontId="6" fillId="3" borderId="7" xfId="0" applyNumberFormat="1" applyFont="1" applyFill="1" applyBorder="1" applyAlignment="1">
      <alignment horizontal="center" vertical="center" wrapText="1"/>
    </xf>
    <xf numFmtId="4" fontId="6" fillId="3" borderId="6" xfId="0" applyNumberFormat="1" applyFont="1" applyFill="1" applyBorder="1" applyAlignment="1">
      <alignment horizontal="center" vertical="center" wrapText="1"/>
    </xf>
    <xf numFmtId="49" fontId="29" fillId="3" borderId="1" xfId="0" applyNumberFormat="1" applyFont="1" applyFill="1" applyBorder="1" applyAlignment="1">
      <alignment horizontal="left" vertical="center" wrapText="1"/>
    </xf>
    <xf numFmtId="49" fontId="29" fillId="3" borderId="6" xfId="0" applyNumberFormat="1" applyFont="1" applyFill="1" applyBorder="1" applyAlignment="1">
      <alignment horizontal="left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0" fillId="0" borderId="4" xfId="0" applyBorder="1" applyAlignment="1">
      <alignment vertical="center" wrapText="1"/>
    </xf>
    <xf numFmtId="0" fontId="0" fillId="0" borderId="4" xfId="0" applyBorder="1" applyAlignment="1">
      <alignment horizontal="left" vertical="center" wrapText="1"/>
    </xf>
    <xf numFmtId="0" fontId="16" fillId="0" borderId="0" xfId="1" applyFont="1" applyBorder="1" applyAlignment="1">
      <alignment horizontal="center" vertical="center" wrapText="1"/>
    </xf>
    <xf numFmtId="3" fontId="6" fillId="0" borderId="8" xfId="1" applyNumberFormat="1" applyFont="1" applyBorder="1" applyAlignment="1">
      <alignment horizontal="center" vertical="center" wrapText="1"/>
    </xf>
    <xf numFmtId="4" fontId="17" fillId="2" borderId="8" xfId="1" applyNumberFormat="1" applyFont="1" applyFill="1" applyBorder="1" applyAlignment="1">
      <alignment horizontal="center" vertical="center" wrapText="1"/>
    </xf>
    <xf numFmtId="4" fontId="17" fillId="3" borderId="8" xfId="1" applyNumberFormat="1" applyFont="1" applyFill="1" applyBorder="1" applyAlignment="1">
      <alignment horizontal="center" vertical="center" wrapText="1"/>
    </xf>
    <xf numFmtId="4" fontId="6" fillId="2" borderId="8" xfId="1" applyNumberFormat="1" applyFont="1" applyFill="1" applyBorder="1" applyAlignment="1">
      <alignment horizontal="center" vertical="center" wrapText="1"/>
    </xf>
    <xf numFmtId="4" fontId="19" fillId="2" borderId="8" xfId="1" applyNumberFormat="1" applyFont="1" applyFill="1" applyBorder="1" applyAlignment="1">
      <alignment horizontal="center" vertical="center" wrapText="1"/>
    </xf>
    <xf numFmtId="4" fontId="6" fillId="3" borderId="8" xfId="1" applyNumberFormat="1" applyFont="1" applyFill="1" applyBorder="1" applyAlignment="1">
      <alignment horizontal="center" vertical="center" wrapText="1"/>
    </xf>
    <xf numFmtId="4" fontId="19" fillId="0" borderId="8" xfId="1" applyNumberFormat="1" applyFont="1" applyBorder="1" applyAlignment="1">
      <alignment horizontal="center" vertical="center" wrapText="1"/>
    </xf>
    <xf numFmtId="0" fontId="16" fillId="2" borderId="0" xfId="1" applyFont="1" applyFill="1" applyBorder="1" applyAlignment="1">
      <alignment horizontal="center" vertical="center" wrapText="1"/>
    </xf>
    <xf numFmtId="0" fontId="17" fillId="0" borderId="1" xfId="1" applyFont="1" applyBorder="1" applyAlignment="1">
      <alignment horizontal="left" vertical="top" wrapText="1"/>
    </xf>
    <xf numFmtId="0" fontId="22" fillId="0" borderId="1" xfId="1" applyFont="1" applyBorder="1" applyAlignment="1">
      <alignment horizontal="left" vertical="top" wrapText="1"/>
    </xf>
    <xf numFmtId="0" fontId="6" fillId="0" borderId="1" xfId="1" applyFont="1" applyFill="1" applyBorder="1" applyAlignment="1">
      <alignment horizontal="left" vertical="top" wrapText="1"/>
    </xf>
    <xf numFmtId="0" fontId="6" fillId="0" borderId="1" xfId="1" applyFont="1" applyBorder="1" applyAlignment="1">
      <alignment horizontal="left" vertical="top" wrapText="1"/>
    </xf>
    <xf numFmtId="0" fontId="6" fillId="0" borderId="3" xfId="1" applyFont="1" applyBorder="1" applyAlignment="1">
      <alignment horizontal="left" vertical="top" wrapText="1"/>
    </xf>
    <xf numFmtId="0" fontId="6" fillId="0" borderId="9" xfId="1" applyFont="1" applyBorder="1" applyAlignment="1">
      <alignment horizontal="left" vertical="top" wrapText="1"/>
    </xf>
    <xf numFmtId="0" fontId="6" fillId="0" borderId="6" xfId="1" applyFont="1" applyBorder="1" applyAlignment="1">
      <alignment horizontal="left" vertical="top" wrapText="1"/>
    </xf>
    <xf numFmtId="0" fontId="30" fillId="0" borderId="0" xfId="1" applyFont="1" applyAlignment="1">
      <alignment horizontal="center" vertical="center" wrapText="1"/>
    </xf>
    <xf numFmtId="0" fontId="21" fillId="0" borderId="0" xfId="1" applyFont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 wrapText="1"/>
    </xf>
    <xf numFmtId="0" fontId="6" fillId="0" borderId="3" xfId="1" applyFont="1" applyBorder="1" applyAlignment="1">
      <alignment horizontal="center" vertical="center" wrapText="1"/>
    </xf>
    <xf numFmtId="0" fontId="6" fillId="0" borderId="9" xfId="1" applyFont="1" applyBorder="1" applyAlignment="1">
      <alignment horizontal="center" vertical="center" wrapText="1"/>
    </xf>
    <xf numFmtId="0" fontId="6" fillId="0" borderId="6" xfId="1" applyFont="1" applyBorder="1" applyAlignment="1">
      <alignment horizontal="center" vertical="center" wrapText="1"/>
    </xf>
    <xf numFmtId="4" fontId="6" fillId="0" borderId="3" xfId="1" applyNumberFormat="1" applyFont="1" applyBorder="1" applyAlignment="1">
      <alignment horizontal="center" vertical="center" wrapText="1"/>
    </xf>
    <xf numFmtId="4" fontId="6" fillId="0" borderId="6" xfId="1" applyNumberFormat="1" applyFont="1" applyBorder="1" applyAlignment="1">
      <alignment horizontal="center" vertical="center" wrapText="1"/>
    </xf>
    <xf numFmtId="4" fontId="6" fillId="0" borderId="10" xfId="1" applyNumberFormat="1" applyFont="1" applyBorder="1" applyAlignment="1">
      <alignment horizontal="center" vertical="center" wrapText="1"/>
    </xf>
    <xf numFmtId="0" fontId="6" fillId="2" borderId="1" xfId="1" applyFont="1" applyFill="1" applyBorder="1" applyAlignment="1">
      <alignment horizontal="center" vertical="center" wrapText="1"/>
    </xf>
    <xf numFmtId="4" fontId="6" fillId="0" borderId="8" xfId="1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6" fillId="0" borderId="0" xfId="0" applyFont="1" applyFill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8" fillId="0" borderId="3" xfId="1" applyFont="1" applyBorder="1" applyAlignment="1">
      <alignment horizontal="center" vertical="center" wrapText="1"/>
    </xf>
    <xf numFmtId="0" fontId="8" fillId="0" borderId="9" xfId="1" applyFont="1" applyBorder="1" applyAlignment="1">
      <alignment horizontal="center" vertical="center" wrapText="1"/>
    </xf>
    <xf numFmtId="0" fontId="8" fillId="0" borderId="6" xfId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49" fontId="17" fillId="0" borderId="3" xfId="0" applyNumberFormat="1" applyFont="1" applyFill="1" applyBorder="1" applyAlignment="1">
      <alignment horizontal="center" vertical="center" wrapText="1"/>
    </xf>
    <xf numFmtId="49" fontId="17" fillId="0" borderId="9" xfId="0" applyNumberFormat="1" applyFont="1" applyFill="1" applyBorder="1" applyAlignment="1">
      <alignment horizontal="center" vertical="center" wrapText="1"/>
    </xf>
    <xf numFmtId="49" fontId="17" fillId="0" borderId="6" xfId="0" applyNumberFormat="1" applyFont="1" applyFill="1" applyBorder="1" applyAlignment="1">
      <alignment horizontal="center" vertical="center" wrapText="1"/>
    </xf>
    <xf numFmtId="49" fontId="6" fillId="0" borderId="3" xfId="0" applyNumberFormat="1" applyFont="1" applyFill="1" applyBorder="1" applyAlignment="1">
      <alignment horizontal="center" vertical="center" wrapText="1"/>
    </xf>
    <xf numFmtId="49" fontId="6" fillId="0" borderId="9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Fill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17" fillId="0" borderId="3" xfId="0" applyFont="1" applyBorder="1" applyAlignment="1">
      <alignment horizontal="center" vertical="center" wrapText="1"/>
    </xf>
    <xf numFmtId="0" fontId="17" fillId="0" borderId="9" xfId="0" applyFont="1" applyBorder="1" applyAlignment="1">
      <alignment horizontal="center" vertical="center" wrapText="1"/>
    </xf>
    <xf numFmtId="0" fontId="17" fillId="0" borderId="6" xfId="0" applyFont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49" fontId="17" fillId="2" borderId="3" xfId="0" applyNumberFormat="1" applyFont="1" applyFill="1" applyBorder="1" applyAlignment="1">
      <alignment horizontal="left" vertical="center" wrapText="1"/>
    </xf>
    <xf numFmtId="49" fontId="17" fillId="2" borderId="9" xfId="0" applyNumberFormat="1" applyFont="1" applyFill="1" applyBorder="1" applyAlignment="1">
      <alignment horizontal="left" vertical="center" wrapText="1"/>
    </xf>
    <xf numFmtId="49" fontId="17" fillId="2" borderId="6" xfId="0" applyNumberFormat="1" applyFont="1" applyFill="1" applyBorder="1" applyAlignment="1">
      <alignment horizontal="left" vertical="center" wrapText="1"/>
    </xf>
    <xf numFmtId="49" fontId="17" fillId="0" borderId="3" xfId="0" applyNumberFormat="1" applyFont="1" applyFill="1" applyBorder="1" applyAlignment="1">
      <alignment horizontal="left" vertical="center" wrapText="1"/>
    </xf>
    <xf numFmtId="49" fontId="17" fillId="0" borderId="9" xfId="0" applyNumberFormat="1" applyFont="1" applyFill="1" applyBorder="1" applyAlignment="1">
      <alignment horizontal="left" vertical="center" wrapText="1"/>
    </xf>
    <xf numFmtId="49" fontId="17" fillId="0" borderId="6" xfId="0" applyNumberFormat="1" applyFont="1" applyFill="1" applyBorder="1" applyAlignment="1">
      <alignment horizontal="left" vertical="center" wrapText="1"/>
    </xf>
    <xf numFmtId="49" fontId="17" fillId="0" borderId="1" xfId="0" applyNumberFormat="1" applyFont="1" applyFill="1" applyBorder="1" applyAlignment="1">
      <alignment horizontal="center" vertical="center" wrapText="1"/>
    </xf>
    <xf numFmtId="49" fontId="6" fillId="2" borderId="3" xfId="0" applyNumberFormat="1" applyFont="1" applyFill="1" applyBorder="1" applyAlignment="1">
      <alignment horizontal="center" vertical="center" wrapText="1"/>
    </xf>
    <xf numFmtId="49" fontId="6" fillId="2" borderId="9" xfId="0" applyNumberFormat="1" applyFont="1" applyFill="1" applyBorder="1" applyAlignment="1">
      <alignment horizontal="center" vertical="center" wrapText="1"/>
    </xf>
    <xf numFmtId="49" fontId="6" fillId="2" borderId="6" xfId="0" applyNumberFormat="1" applyFont="1" applyFill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Финансовый 2" xfId="2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Классическая">
      <a:majorFont>
        <a:latin typeface="Arial"/>
        <a:ea typeface=""/>
        <a:cs typeface=""/>
        <a:font script="Jpan" typeface="ＭＳ Ｐゴシック"/>
        <a:font script="Hang" typeface="돋움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ajorFont>
      <a:minorFont>
        <a:latin typeface="Times New Roman"/>
        <a:ea typeface=""/>
        <a:cs typeface=""/>
        <a:font script="Jpan" typeface="ＭＳ Ｐ明朝"/>
        <a:font script="Hang" typeface="바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74"/>
  <sheetViews>
    <sheetView tabSelected="1" view="pageBreakPreview" topLeftCell="B2" zoomScale="60" workbookViewId="0">
      <pane ySplit="7" topLeftCell="A9" activePane="bottomLeft" state="frozen"/>
      <selection activeCell="B2" sqref="B2"/>
      <selection pane="bottomLeft" activeCell="G31" sqref="G31"/>
    </sheetView>
  </sheetViews>
  <sheetFormatPr defaultColWidth="0" defaultRowHeight="18.75"/>
  <cols>
    <col min="1" max="1" width="0" style="32" hidden="1" customWidth="1"/>
    <col min="2" max="2" width="33" style="78" customWidth="1"/>
    <col min="3" max="3" width="43.5703125" style="79" customWidth="1"/>
    <col min="4" max="4" width="41.85546875" style="32" customWidth="1"/>
    <col min="5" max="5" width="19" style="33" customWidth="1"/>
    <col min="6" max="6" width="16.140625" style="87" customWidth="1"/>
    <col min="7" max="8" width="16.5703125" style="34" customWidth="1"/>
    <col min="9" max="10" width="16.85546875" style="34" customWidth="1"/>
    <col min="11" max="11" width="18" style="34" customWidth="1"/>
    <col min="12" max="12" width="9.140625" style="80" customWidth="1"/>
    <col min="13" max="239" width="9.140625" style="32" customWidth="1"/>
    <col min="240" max="240" width="0" style="32" hidden="1" customWidth="1"/>
    <col min="241" max="241" width="21.7109375" style="32" customWidth="1"/>
    <col min="242" max="242" width="48.140625" style="32" customWidth="1"/>
    <col min="243" max="243" width="29.7109375" style="32" customWidth="1"/>
    <col min="244" max="244" width="11.42578125" style="32" customWidth="1"/>
    <col min="245" max="245" width="7.5703125" style="32" customWidth="1"/>
    <col min="246" max="246" width="11.7109375" style="32" customWidth="1"/>
    <col min="247" max="247" width="7.140625" style="32" customWidth="1"/>
    <col min="248" max="248" width="0" style="32" hidden="1" customWidth="1"/>
    <col min="249" max="250" width="19.140625" style="32" customWidth="1"/>
    <col min="251" max="251" width="20.42578125" style="32" customWidth="1"/>
    <col min="252" max="252" width="20.85546875" style="32" customWidth="1"/>
    <col min="253" max="254" width="22" style="32" customWidth="1"/>
    <col min="255" max="16384" width="0" style="32" hidden="1"/>
  </cols>
  <sheetData>
    <row r="1" spans="1:12" s="17" customFormat="1" ht="20.25">
      <c r="A1" s="14"/>
      <c r="B1" s="72"/>
      <c r="C1" s="73"/>
      <c r="D1" s="15"/>
      <c r="E1" s="15"/>
      <c r="F1" s="83"/>
      <c r="G1" s="16"/>
      <c r="H1" s="16"/>
      <c r="I1" s="16"/>
      <c r="J1" s="16"/>
      <c r="K1" s="16"/>
      <c r="L1" s="80"/>
    </row>
    <row r="2" spans="1:12" s="17" customFormat="1" ht="20.25">
      <c r="A2" s="14"/>
      <c r="B2" s="72"/>
      <c r="C2" s="73"/>
      <c r="D2" s="14"/>
      <c r="E2" s="18"/>
      <c r="F2" s="84"/>
      <c r="G2" s="15"/>
      <c r="H2" s="15"/>
      <c r="I2" s="15"/>
      <c r="J2" s="119" t="s">
        <v>66</v>
      </c>
      <c r="K2" s="119"/>
      <c r="L2" s="80"/>
    </row>
    <row r="3" spans="1:12" s="17" customFormat="1">
      <c r="A3" s="14"/>
      <c r="B3" s="72"/>
      <c r="C3" s="73"/>
      <c r="D3" s="14"/>
      <c r="E3" s="18"/>
      <c r="F3" s="83"/>
      <c r="G3" s="16"/>
      <c r="H3" s="16"/>
      <c r="I3" s="16"/>
      <c r="J3" s="16"/>
      <c r="K3" s="16"/>
      <c r="L3" s="80"/>
    </row>
    <row r="4" spans="1:12" s="14" customFormat="1" ht="95.25" customHeight="1">
      <c r="B4" s="120" t="s">
        <v>67</v>
      </c>
      <c r="C4" s="120"/>
      <c r="D4" s="120"/>
      <c r="E4" s="120"/>
      <c r="F4" s="120"/>
      <c r="G4" s="120"/>
      <c r="H4" s="120"/>
      <c r="I4" s="120"/>
      <c r="J4" s="120"/>
      <c r="K4" s="120"/>
      <c r="L4" s="80"/>
    </row>
    <row r="5" spans="1:12" s="14" customFormat="1" ht="23.25">
      <c r="B5" s="74"/>
      <c r="C5" s="75"/>
      <c r="D5" s="7"/>
      <c r="E5" s="103"/>
      <c r="F5" s="111"/>
      <c r="G5" s="103"/>
      <c r="H5" s="103"/>
      <c r="I5" s="103"/>
      <c r="J5" s="103"/>
      <c r="K5" s="103"/>
      <c r="L5" s="80"/>
    </row>
    <row r="6" spans="1:12" s="14" customFormat="1" ht="33" customHeight="1">
      <c r="B6" s="121" t="s">
        <v>2</v>
      </c>
      <c r="C6" s="122" t="s">
        <v>32</v>
      </c>
      <c r="D6" s="128" t="s">
        <v>28</v>
      </c>
      <c r="E6" s="129" t="s">
        <v>31</v>
      </c>
      <c r="F6" s="127"/>
      <c r="G6" s="127"/>
      <c r="H6" s="127"/>
      <c r="I6" s="127"/>
      <c r="J6" s="127"/>
      <c r="K6" s="127"/>
      <c r="L6" s="80"/>
    </row>
    <row r="7" spans="1:12" s="14" customFormat="1">
      <c r="B7" s="121"/>
      <c r="C7" s="123"/>
      <c r="D7" s="128"/>
      <c r="E7" s="125" t="s">
        <v>23</v>
      </c>
      <c r="F7" s="127" t="s">
        <v>24</v>
      </c>
      <c r="G7" s="127"/>
      <c r="H7" s="127"/>
      <c r="I7" s="127"/>
      <c r="J7" s="127"/>
      <c r="K7" s="127"/>
      <c r="L7" s="80"/>
    </row>
    <row r="8" spans="1:12" s="14" customFormat="1" ht="47.25">
      <c r="B8" s="121"/>
      <c r="C8" s="124"/>
      <c r="D8" s="128"/>
      <c r="E8" s="126"/>
      <c r="F8" s="11" t="s">
        <v>17</v>
      </c>
      <c r="G8" s="5" t="s">
        <v>18</v>
      </c>
      <c r="H8" s="6" t="s">
        <v>19</v>
      </c>
      <c r="I8" s="6" t="s">
        <v>20</v>
      </c>
      <c r="J8" s="6" t="s">
        <v>21</v>
      </c>
      <c r="K8" s="5" t="s">
        <v>22</v>
      </c>
      <c r="L8" s="80"/>
    </row>
    <row r="9" spans="1:12" s="14" customFormat="1">
      <c r="B9" s="76">
        <v>1</v>
      </c>
      <c r="C9" s="76">
        <v>2</v>
      </c>
      <c r="D9" s="9">
        <v>3</v>
      </c>
      <c r="E9" s="9">
        <v>4</v>
      </c>
      <c r="F9" s="85">
        <v>5</v>
      </c>
      <c r="G9" s="12">
        <v>6</v>
      </c>
      <c r="H9" s="12">
        <v>7</v>
      </c>
      <c r="I9" s="12">
        <v>8</v>
      </c>
      <c r="J9" s="12">
        <v>9</v>
      </c>
      <c r="K9" s="104">
        <v>10</v>
      </c>
      <c r="L9" s="80"/>
    </row>
    <row r="10" spans="1:12" s="19" customFormat="1">
      <c r="B10" s="112" t="s">
        <v>27</v>
      </c>
      <c r="C10" s="113" t="s">
        <v>39</v>
      </c>
      <c r="D10" s="20" t="s">
        <v>1</v>
      </c>
      <c r="E10" s="28">
        <f t="shared" ref="E10:K10" si="0">SUM(E16+E42+E53)</f>
        <v>432.2</v>
      </c>
      <c r="F10" s="28">
        <f t="shared" si="0"/>
        <v>3</v>
      </c>
      <c r="G10" s="28">
        <f t="shared" si="0"/>
        <v>0</v>
      </c>
      <c r="H10" s="28">
        <f t="shared" si="0"/>
        <v>9.1999999999999993</v>
      </c>
      <c r="I10" s="28">
        <f t="shared" si="0"/>
        <v>130</v>
      </c>
      <c r="J10" s="28">
        <f t="shared" si="0"/>
        <v>140</v>
      </c>
      <c r="K10" s="28">
        <f t="shared" si="0"/>
        <v>150</v>
      </c>
      <c r="L10" s="80"/>
    </row>
    <row r="11" spans="1:12" s="14" customFormat="1">
      <c r="B11" s="112"/>
      <c r="C11" s="113"/>
      <c r="D11" s="13" t="s">
        <v>25</v>
      </c>
      <c r="E11" s="28"/>
      <c r="F11" s="28"/>
      <c r="G11" s="28"/>
      <c r="H11" s="28"/>
      <c r="I11" s="28"/>
      <c r="J11" s="28"/>
      <c r="K11" s="28"/>
      <c r="L11" s="80"/>
    </row>
    <row r="12" spans="1:12" s="14" customFormat="1">
      <c r="B12" s="112"/>
      <c r="C12" s="113"/>
      <c r="D12" s="13" t="s">
        <v>26</v>
      </c>
      <c r="E12" s="28">
        <f>SUM(E18+E44+E55)</f>
        <v>432.2</v>
      </c>
      <c r="F12" s="28">
        <f t="shared" ref="F12:K14" si="1">SUM(F18+F44+F55)</f>
        <v>3</v>
      </c>
      <c r="G12" s="28">
        <f t="shared" si="1"/>
        <v>0</v>
      </c>
      <c r="H12" s="28">
        <f t="shared" si="1"/>
        <v>9.1999999999999993</v>
      </c>
      <c r="I12" s="28">
        <f t="shared" si="1"/>
        <v>130</v>
      </c>
      <c r="J12" s="28">
        <f t="shared" si="1"/>
        <v>140</v>
      </c>
      <c r="K12" s="28">
        <f t="shared" si="1"/>
        <v>150</v>
      </c>
      <c r="L12" s="80"/>
    </row>
    <row r="13" spans="1:12" s="21" customFormat="1" ht="19.5">
      <c r="B13" s="112"/>
      <c r="C13" s="113"/>
      <c r="D13" s="22" t="s">
        <v>9</v>
      </c>
      <c r="E13" s="28"/>
      <c r="F13" s="28"/>
      <c r="G13" s="28"/>
      <c r="H13" s="28"/>
      <c r="I13" s="28"/>
      <c r="J13" s="28"/>
      <c r="K13" s="28"/>
      <c r="L13" s="81"/>
    </row>
    <row r="14" spans="1:12" s="14" customFormat="1" ht="66.75" customHeight="1">
      <c r="B14" s="112"/>
      <c r="C14" s="113"/>
      <c r="D14" s="13" t="s">
        <v>29</v>
      </c>
      <c r="E14" s="28">
        <f>SUM(E20+E46+E57)</f>
        <v>432.2</v>
      </c>
      <c r="F14" s="28">
        <f t="shared" si="1"/>
        <v>3</v>
      </c>
      <c r="G14" s="28">
        <f t="shared" si="1"/>
        <v>0</v>
      </c>
      <c r="H14" s="28">
        <f t="shared" si="1"/>
        <v>9.1999999999999993</v>
      </c>
      <c r="I14" s="28">
        <f t="shared" si="1"/>
        <v>130</v>
      </c>
      <c r="J14" s="28">
        <f t="shared" si="1"/>
        <v>140</v>
      </c>
      <c r="K14" s="28">
        <f t="shared" si="1"/>
        <v>150</v>
      </c>
      <c r="L14" s="80"/>
    </row>
    <row r="15" spans="1:12" s="27" customFormat="1" ht="25.5" customHeight="1">
      <c r="B15" s="77" t="s">
        <v>0</v>
      </c>
      <c r="C15" s="77"/>
      <c r="D15" s="25"/>
      <c r="E15" s="24"/>
      <c r="F15" s="26"/>
      <c r="G15" s="26"/>
      <c r="H15" s="26"/>
      <c r="I15" s="26"/>
      <c r="J15" s="26"/>
      <c r="K15" s="106"/>
      <c r="L15" s="82"/>
    </row>
    <row r="16" spans="1:12" s="19" customFormat="1">
      <c r="B16" s="112" t="s">
        <v>13</v>
      </c>
      <c r="C16" s="113" t="s">
        <v>40</v>
      </c>
      <c r="D16" s="20" t="s">
        <v>1</v>
      </c>
      <c r="E16" s="28">
        <f>SUM(E21+E26+E31+E36)</f>
        <v>192.2</v>
      </c>
      <c r="F16" s="28">
        <f t="shared" ref="F16:K16" si="2">SUM(F21+F26+F31+F36)</f>
        <v>3</v>
      </c>
      <c r="G16" s="28">
        <f t="shared" si="2"/>
        <v>0</v>
      </c>
      <c r="H16" s="28">
        <f t="shared" si="2"/>
        <v>9.1999999999999993</v>
      </c>
      <c r="I16" s="28">
        <f t="shared" si="2"/>
        <v>50</v>
      </c>
      <c r="J16" s="28">
        <f t="shared" si="2"/>
        <v>60</v>
      </c>
      <c r="K16" s="105">
        <f t="shared" si="2"/>
        <v>70</v>
      </c>
      <c r="L16" s="80"/>
    </row>
    <row r="17" spans="2:12" s="14" customFormat="1">
      <c r="B17" s="112"/>
      <c r="C17" s="113"/>
      <c r="D17" s="13" t="s">
        <v>25</v>
      </c>
      <c r="E17" s="28">
        <f t="shared" ref="E17:K20" si="3">SUM(E22+E27+E32+E37)</f>
        <v>0</v>
      </c>
      <c r="F17" s="28">
        <f t="shared" si="3"/>
        <v>0</v>
      </c>
      <c r="G17" s="28">
        <f t="shared" si="3"/>
        <v>0</v>
      </c>
      <c r="H17" s="28">
        <f t="shared" si="3"/>
        <v>0</v>
      </c>
      <c r="I17" s="28">
        <f t="shared" si="3"/>
        <v>0</v>
      </c>
      <c r="J17" s="28">
        <f t="shared" si="3"/>
        <v>0</v>
      </c>
      <c r="K17" s="105">
        <f t="shared" si="3"/>
        <v>0</v>
      </c>
      <c r="L17" s="80"/>
    </row>
    <row r="18" spans="2:12" s="14" customFormat="1">
      <c r="B18" s="112"/>
      <c r="C18" s="113"/>
      <c r="D18" s="13" t="s">
        <v>26</v>
      </c>
      <c r="E18" s="28">
        <f t="shared" si="3"/>
        <v>192.2</v>
      </c>
      <c r="F18" s="28">
        <f t="shared" si="3"/>
        <v>3</v>
      </c>
      <c r="G18" s="28">
        <f t="shared" si="3"/>
        <v>0</v>
      </c>
      <c r="H18" s="28">
        <f t="shared" si="3"/>
        <v>9.1999999999999993</v>
      </c>
      <c r="I18" s="28">
        <f t="shared" si="3"/>
        <v>50</v>
      </c>
      <c r="J18" s="28">
        <f t="shared" si="3"/>
        <v>60</v>
      </c>
      <c r="K18" s="105">
        <f t="shared" si="3"/>
        <v>70</v>
      </c>
      <c r="L18" s="80"/>
    </row>
    <row r="19" spans="2:12" s="21" customFormat="1" ht="19.5">
      <c r="B19" s="112"/>
      <c r="C19" s="113"/>
      <c r="D19" s="22" t="s">
        <v>9</v>
      </c>
      <c r="E19" s="28">
        <f t="shared" si="3"/>
        <v>0</v>
      </c>
      <c r="F19" s="28">
        <f t="shared" si="3"/>
        <v>0</v>
      </c>
      <c r="G19" s="28">
        <f t="shared" si="3"/>
        <v>0</v>
      </c>
      <c r="H19" s="28">
        <f t="shared" si="3"/>
        <v>0</v>
      </c>
      <c r="I19" s="28">
        <f t="shared" si="3"/>
        <v>0</v>
      </c>
      <c r="J19" s="28">
        <f t="shared" si="3"/>
        <v>0</v>
      </c>
      <c r="K19" s="105">
        <f t="shared" si="3"/>
        <v>0</v>
      </c>
      <c r="L19" s="81"/>
    </row>
    <row r="20" spans="2:12" s="14" customFormat="1" ht="37.5">
      <c r="B20" s="112"/>
      <c r="C20" s="113"/>
      <c r="D20" s="13" t="s">
        <v>30</v>
      </c>
      <c r="E20" s="28">
        <f t="shared" si="3"/>
        <v>192.2</v>
      </c>
      <c r="F20" s="28">
        <f t="shared" si="3"/>
        <v>3</v>
      </c>
      <c r="G20" s="28">
        <f t="shared" si="3"/>
        <v>0</v>
      </c>
      <c r="H20" s="28">
        <f t="shared" si="3"/>
        <v>9.1999999999999993</v>
      </c>
      <c r="I20" s="28">
        <f t="shared" si="3"/>
        <v>50</v>
      </c>
      <c r="J20" s="28">
        <f t="shared" si="3"/>
        <v>60</v>
      </c>
      <c r="K20" s="105">
        <f t="shared" si="3"/>
        <v>70</v>
      </c>
      <c r="L20" s="80"/>
    </row>
    <row r="21" spans="2:12" s="14" customFormat="1" ht="20.25" customHeight="1">
      <c r="B21" s="114" t="s">
        <v>54</v>
      </c>
      <c r="C21" s="116" t="s">
        <v>41</v>
      </c>
      <c r="D21" s="20" t="s">
        <v>1</v>
      </c>
      <c r="E21" s="29">
        <f>SUM(F21:K21)</f>
        <v>54.2</v>
      </c>
      <c r="F21" s="29">
        <f t="shared" ref="F21:K21" si="4">SUM(F23)</f>
        <v>0</v>
      </c>
      <c r="G21" s="29">
        <f t="shared" si="4"/>
        <v>0</v>
      </c>
      <c r="H21" s="29">
        <f t="shared" si="4"/>
        <v>9.1999999999999993</v>
      </c>
      <c r="I21" s="29">
        <f t="shared" si="4"/>
        <v>10</v>
      </c>
      <c r="J21" s="29">
        <f t="shared" si="4"/>
        <v>15</v>
      </c>
      <c r="K21" s="107">
        <f t="shared" si="4"/>
        <v>20</v>
      </c>
      <c r="L21" s="80"/>
    </row>
    <row r="22" spans="2:12" s="14" customFormat="1" ht="20.25" customHeight="1">
      <c r="B22" s="114"/>
      <c r="C22" s="117"/>
      <c r="D22" s="13" t="s">
        <v>25</v>
      </c>
      <c r="E22" s="29"/>
      <c r="F22" s="29"/>
      <c r="G22" s="29"/>
      <c r="H22" s="29"/>
      <c r="I22" s="29"/>
      <c r="J22" s="29"/>
      <c r="K22" s="107"/>
      <c r="L22" s="80"/>
    </row>
    <row r="23" spans="2:12" s="14" customFormat="1" ht="20.25" customHeight="1">
      <c r="B23" s="114"/>
      <c r="C23" s="117"/>
      <c r="D23" s="13" t="s">
        <v>26</v>
      </c>
      <c r="E23" s="29">
        <f>SUM(F23:K23)</f>
        <v>54.2</v>
      </c>
      <c r="F23" s="29">
        <v>0</v>
      </c>
      <c r="G23" s="29">
        <v>0</v>
      </c>
      <c r="H23" s="29">
        <v>9.1999999999999993</v>
      </c>
      <c r="I23" s="29">
        <v>10</v>
      </c>
      <c r="J23" s="29">
        <v>15</v>
      </c>
      <c r="K23" s="107">
        <v>20</v>
      </c>
      <c r="L23" s="80"/>
    </row>
    <row r="24" spans="2:12" s="14" customFormat="1" ht="20.25" customHeight="1">
      <c r="B24" s="114"/>
      <c r="C24" s="117"/>
      <c r="D24" s="22" t="s">
        <v>9</v>
      </c>
      <c r="E24" s="29"/>
      <c r="F24" s="29"/>
      <c r="G24" s="29"/>
      <c r="H24" s="29"/>
      <c r="I24" s="29"/>
      <c r="J24" s="29"/>
      <c r="K24" s="107"/>
      <c r="L24" s="80"/>
    </row>
    <row r="25" spans="2:12" s="14" customFormat="1" ht="39" customHeight="1">
      <c r="B25" s="114"/>
      <c r="C25" s="118"/>
      <c r="D25" s="13" t="s">
        <v>30</v>
      </c>
      <c r="E25" s="29">
        <f>SUM(F25:K25)</f>
        <v>54.2</v>
      </c>
      <c r="F25" s="29">
        <f t="shared" ref="F25:K25" si="5">SUM(F23)</f>
        <v>0</v>
      </c>
      <c r="G25" s="29">
        <f t="shared" si="5"/>
        <v>0</v>
      </c>
      <c r="H25" s="29">
        <f t="shared" si="5"/>
        <v>9.1999999999999993</v>
      </c>
      <c r="I25" s="29">
        <f t="shared" si="5"/>
        <v>10</v>
      </c>
      <c r="J25" s="29">
        <f t="shared" si="5"/>
        <v>15</v>
      </c>
      <c r="K25" s="107">
        <f t="shared" si="5"/>
        <v>20</v>
      </c>
      <c r="L25" s="80"/>
    </row>
    <row r="26" spans="2:12" s="14" customFormat="1" ht="20.25" customHeight="1">
      <c r="B26" s="114" t="s">
        <v>55</v>
      </c>
      <c r="C26" s="116" t="s">
        <v>42</v>
      </c>
      <c r="D26" s="20" t="s">
        <v>1</v>
      </c>
      <c r="E26" s="29">
        <f>SUM(F26:K26)</f>
        <v>40</v>
      </c>
      <c r="F26" s="29">
        <f t="shared" ref="F26:K26" si="6">SUM(F28)</f>
        <v>0</v>
      </c>
      <c r="G26" s="29">
        <f t="shared" si="6"/>
        <v>0</v>
      </c>
      <c r="H26" s="29">
        <f t="shared" si="6"/>
        <v>0</v>
      </c>
      <c r="I26" s="29">
        <f t="shared" si="6"/>
        <v>10</v>
      </c>
      <c r="J26" s="29">
        <f t="shared" si="6"/>
        <v>15</v>
      </c>
      <c r="K26" s="107">
        <f t="shared" si="6"/>
        <v>15</v>
      </c>
      <c r="L26" s="80"/>
    </row>
    <row r="27" spans="2:12" s="14" customFormat="1" ht="20.25" customHeight="1">
      <c r="B27" s="114"/>
      <c r="C27" s="117"/>
      <c r="D27" s="13" t="s">
        <v>25</v>
      </c>
      <c r="E27" s="29"/>
      <c r="F27" s="29"/>
      <c r="G27" s="29"/>
      <c r="H27" s="29"/>
      <c r="I27" s="29"/>
      <c r="J27" s="29"/>
      <c r="K27" s="107"/>
      <c r="L27" s="80"/>
    </row>
    <row r="28" spans="2:12" s="14" customFormat="1" ht="20.25" customHeight="1">
      <c r="B28" s="114"/>
      <c r="C28" s="117"/>
      <c r="D28" s="13" t="s">
        <v>26</v>
      </c>
      <c r="E28" s="29">
        <f>SUM(F28:K28)</f>
        <v>40</v>
      </c>
      <c r="F28" s="29">
        <v>0</v>
      </c>
      <c r="G28" s="29">
        <v>0</v>
      </c>
      <c r="H28" s="29">
        <v>0</v>
      </c>
      <c r="I28" s="29">
        <v>10</v>
      </c>
      <c r="J28" s="29">
        <v>15</v>
      </c>
      <c r="K28" s="107">
        <v>15</v>
      </c>
      <c r="L28" s="80"/>
    </row>
    <row r="29" spans="2:12" s="14" customFormat="1" ht="20.25" customHeight="1">
      <c r="B29" s="114"/>
      <c r="C29" s="117"/>
      <c r="D29" s="22" t="s">
        <v>9</v>
      </c>
      <c r="E29" s="29"/>
      <c r="F29" s="29"/>
      <c r="G29" s="29"/>
      <c r="H29" s="29"/>
      <c r="I29" s="29"/>
      <c r="J29" s="29"/>
      <c r="K29" s="107"/>
      <c r="L29" s="80"/>
    </row>
    <row r="30" spans="2:12" s="14" customFormat="1" ht="42.75" customHeight="1">
      <c r="B30" s="114"/>
      <c r="C30" s="118"/>
      <c r="D30" s="13" t="s">
        <v>30</v>
      </c>
      <c r="E30" s="29">
        <f t="shared" ref="E30:E40" si="7">SUM(F30:K30)</f>
        <v>40</v>
      </c>
      <c r="F30" s="29">
        <f t="shared" ref="F30:K30" si="8">SUM(F28)</f>
        <v>0</v>
      </c>
      <c r="G30" s="29">
        <f t="shared" si="8"/>
        <v>0</v>
      </c>
      <c r="H30" s="29">
        <f t="shared" si="8"/>
        <v>0</v>
      </c>
      <c r="I30" s="29">
        <f t="shared" si="8"/>
        <v>10</v>
      </c>
      <c r="J30" s="29">
        <f t="shared" si="8"/>
        <v>15</v>
      </c>
      <c r="K30" s="107">
        <f t="shared" si="8"/>
        <v>15</v>
      </c>
      <c r="L30" s="80"/>
    </row>
    <row r="31" spans="2:12" s="14" customFormat="1" ht="20.25" customHeight="1">
      <c r="B31" s="114" t="s">
        <v>56</v>
      </c>
      <c r="C31" s="115" t="s">
        <v>63</v>
      </c>
      <c r="D31" s="20" t="s">
        <v>1</v>
      </c>
      <c r="E31" s="29">
        <f t="shared" si="7"/>
        <v>43</v>
      </c>
      <c r="F31" s="29">
        <f t="shared" ref="F31:K31" si="9">SUM(F33)</f>
        <v>3</v>
      </c>
      <c r="G31" s="29">
        <f t="shared" si="9"/>
        <v>0</v>
      </c>
      <c r="H31" s="29">
        <f t="shared" si="9"/>
        <v>0</v>
      </c>
      <c r="I31" s="29">
        <f t="shared" si="9"/>
        <v>10</v>
      </c>
      <c r="J31" s="29">
        <f t="shared" si="9"/>
        <v>15</v>
      </c>
      <c r="K31" s="107">
        <f t="shared" si="9"/>
        <v>15</v>
      </c>
      <c r="L31" s="80"/>
    </row>
    <row r="32" spans="2:12" s="14" customFormat="1" ht="20.25" customHeight="1">
      <c r="B32" s="114"/>
      <c r="C32" s="115"/>
      <c r="D32" s="13" t="s">
        <v>25</v>
      </c>
      <c r="E32" s="29">
        <f t="shared" si="7"/>
        <v>0</v>
      </c>
      <c r="F32" s="29"/>
      <c r="G32" s="29"/>
      <c r="H32" s="29"/>
      <c r="I32" s="29"/>
      <c r="J32" s="29"/>
      <c r="K32" s="107"/>
      <c r="L32" s="80"/>
    </row>
    <row r="33" spans="2:12" s="14" customFormat="1" ht="20.25" customHeight="1">
      <c r="B33" s="114"/>
      <c r="C33" s="115"/>
      <c r="D33" s="13" t="s">
        <v>26</v>
      </c>
      <c r="E33" s="29">
        <f t="shared" si="7"/>
        <v>43</v>
      </c>
      <c r="F33" s="29">
        <v>3</v>
      </c>
      <c r="G33" s="29">
        <v>0</v>
      </c>
      <c r="H33" s="29">
        <v>0</v>
      </c>
      <c r="I33" s="29">
        <v>10</v>
      </c>
      <c r="J33" s="29">
        <v>15</v>
      </c>
      <c r="K33" s="107">
        <v>15</v>
      </c>
      <c r="L33" s="80"/>
    </row>
    <row r="34" spans="2:12" s="14" customFormat="1" ht="20.25" customHeight="1">
      <c r="B34" s="114"/>
      <c r="C34" s="115"/>
      <c r="D34" s="22" t="s">
        <v>9</v>
      </c>
      <c r="E34" s="29">
        <f t="shared" si="7"/>
        <v>0</v>
      </c>
      <c r="F34" s="29"/>
      <c r="G34" s="29"/>
      <c r="H34" s="29"/>
      <c r="I34" s="29"/>
      <c r="J34" s="29"/>
      <c r="K34" s="107"/>
      <c r="L34" s="80"/>
    </row>
    <row r="35" spans="2:12" s="14" customFormat="1" ht="40.5" customHeight="1">
      <c r="B35" s="114"/>
      <c r="C35" s="115"/>
      <c r="D35" s="13" t="s">
        <v>30</v>
      </c>
      <c r="E35" s="29">
        <f t="shared" si="7"/>
        <v>43</v>
      </c>
      <c r="F35" s="29">
        <f t="shared" ref="F35:K35" si="10">SUM(F33)</f>
        <v>3</v>
      </c>
      <c r="G35" s="29">
        <f t="shared" si="10"/>
        <v>0</v>
      </c>
      <c r="H35" s="29">
        <f t="shared" si="10"/>
        <v>0</v>
      </c>
      <c r="I35" s="29">
        <f t="shared" si="10"/>
        <v>10</v>
      </c>
      <c r="J35" s="29">
        <f t="shared" si="10"/>
        <v>15</v>
      </c>
      <c r="K35" s="107">
        <f t="shared" si="10"/>
        <v>15</v>
      </c>
      <c r="L35" s="80"/>
    </row>
    <row r="36" spans="2:12" s="19" customFormat="1">
      <c r="B36" s="114" t="s">
        <v>57</v>
      </c>
      <c r="C36" s="115" t="s">
        <v>43</v>
      </c>
      <c r="D36" s="20" t="s">
        <v>1</v>
      </c>
      <c r="E36" s="29">
        <f t="shared" si="7"/>
        <v>55</v>
      </c>
      <c r="F36" s="29">
        <f t="shared" ref="F36:K36" si="11">SUM(F38)</f>
        <v>0</v>
      </c>
      <c r="G36" s="29">
        <f t="shared" si="11"/>
        <v>0</v>
      </c>
      <c r="H36" s="29">
        <f t="shared" si="11"/>
        <v>0</v>
      </c>
      <c r="I36" s="29">
        <f t="shared" si="11"/>
        <v>20</v>
      </c>
      <c r="J36" s="29">
        <f t="shared" si="11"/>
        <v>15</v>
      </c>
      <c r="K36" s="107">
        <f t="shared" si="11"/>
        <v>20</v>
      </c>
      <c r="L36" s="80"/>
    </row>
    <row r="37" spans="2:12" s="14" customFormat="1">
      <c r="B37" s="114"/>
      <c r="C37" s="115"/>
      <c r="D37" s="13" t="s">
        <v>25</v>
      </c>
      <c r="E37" s="29">
        <f t="shared" si="7"/>
        <v>0</v>
      </c>
      <c r="F37" s="29"/>
      <c r="G37" s="29"/>
      <c r="H37" s="29"/>
      <c r="I37" s="29"/>
      <c r="J37" s="29"/>
      <c r="K37" s="107"/>
      <c r="L37" s="80"/>
    </row>
    <row r="38" spans="2:12" s="14" customFormat="1">
      <c r="B38" s="114"/>
      <c r="C38" s="115"/>
      <c r="D38" s="13" t="s">
        <v>26</v>
      </c>
      <c r="E38" s="29">
        <f t="shared" si="7"/>
        <v>55</v>
      </c>
      <c r="F38" s="29">
        <v>0</v>
      </c>
      <c r="G38" s="29">
        <v>0</v>
      </c>
      <c r="H38" s="29">
        <v>0</v>
      </c>
      <c r="I38" s="29">
        <v>20</v>
      </c>
      <c r="J38" s="29">
        <v>15</v>
      </c>
      <c r="K38" s="107">
        <v>20</v>
      </c>
      <c r="L38" s="80"/>
    </row>
    <row r="39" spans="2:12" s="21" customFormat="1" ht="19.5">
      <c r="B39" s="114"/>
      <c r="C39" s="115"/>
      <c r="D39" s="22" t="s">
        <v>9</v>
      </c>
      <c r="E39" s="29">
        <f t="shared" si="7"/>
        <v>0</v>
      </c>
      <c r="F39" s="35"/>
      <c r="G39" s="35"/>
      <c r="H39" s="35"/>
      <c r="I39" s="35"/>
      <c r="J39" s="35"/>
      <c r="K39" s="108"/>
      <c r="L39" s="81"/>
    </row>
    <row r="40" spans="2:12" s="14" customFormat="1" ht="37.5">
      <c r="B40" s="114"/>
      <c r="C40" s="115"/>
      <c r="D40" s="13" t="s">
        <v>30</v>
      </c>
      <c r="E40" s="29">
        <f t="shared" si="7"/>
        <v>55</v>
      </c>
      <c r="F40" s="29">
        <f t="shared" ref="F40:K40" si="12">SUM(F38)</f>
        <v>0</v>
      </c>
      <c r="G40" s="29">
        <f t="shared" si="12"/>
        <v>0</v>
      </c>
      <c r="H40" s="29">
        <f t="shared" si="12"/>
        <v>0</v>
      </c>
      <c r="I40" s="29">
        <f t="shared" si="12"/>
        <v>20</v>
      </c>
      <c r="J40" s="29">
        <f t="shared" si="12"/>
        <v>15</v>
      </c>
      <c r="K40" s="107">
        <f t="shared" si="12"/>
        <v>20</v>
      </c>
      <c r="L40" s="80"/>
    </row>
    <row r="41" spans="2:12" s="27" customFormat="1" ht="13.5" customHeight="1">
      <c r="B41" s="77"/>
      <c r="C41" s="77"/>
      <c r="D41" s="25"/>
      <c r="E41" s="25"/>
      <c r="F41" s="31"/>
      <c r="G41" s="31"/>
      <c r="H41" s="31"/>
      <c r="I41" s="31"/>
      <c r="J41" s="31"/>
      <c r="K41" s="109"/>
      <c r="L41" s="82"/>
    </row>
    <row r="42" spans="2:12" s="19" customFormat="1">
      <c r="B42" s="112" t="s">
        <v>14</v>
      </c>
      <c r="C42" s="113" t="s">
        <v>44</v>
      </c>
      <c r="D42" s="20" t="s">
        <v>1</v>
      </c>
      <c r="E42" s="28">
        <f>SUM(E47)</f>
        <v>90</v>
      </c>
      <c r="F42" s="28">
        <f t="shared" ref="F42:K42" si="13">SUM(F47)</f>
        <v>0</v>
      </c>
      <c r="G42" s="28">
        <f t="shared" si="13"/>
        <v>0</v>
      </c>
      <c r="H42" s="28">
        <f t="shared" si="13"/>
        <v>0</v>
      </c>
      <c r="I42" s="28">
        <f t="shared" si="13"/>
        <v>40</v>
      </c>
      <c r="J42" s="28">
        <f t="shared" si="13"/>
        <v>30</v>
      </c>
      <c r="K42" s="28">
        <f t="shared" si="13"/>
        <v>20</v>
      </c>
      <c r="L42" s="80"/>
    </row>
    <row r="43" spans="2:12" s="14" customFormat="1">
      <c r="B43" s="112"/>
      <c r="C43" s="113"/>
      <c r="D43" s="13" t="s">
        <v>25</v>
      </c>
      <c r="E43" s="28">
        <f t="shared" ref="E43:K46" si="14">SUM(E48)</f>
        <v>0</v>
      </c>
      <c r="F43" s="28">
        <f t="shared" si="14"/>
        <v>0</v>
      </c>
      <c r="G43" s="28">
        <f t="shared" si="14"/>
        <v>0</v>
      </c>
      <c r="H43" s="28">
        <f t="shared" si="14"/>
        <v>0</v>
      </c>
      <c r="I43" s="28">
        <f t="shared" si="14"/>
        <v>0</v>
      </c>
      <c r="J43" s="28">
        <f t="shared" si="14"/>
        <v>0</v>
      </c>
      <c r="K43" s="28">
        <f t="shared" si="14"/>
        <v>0</v>
      </c>
      <c r="L43" s="80"/>
    </row>
    <row r="44" spans="2:12" s="14" customFormat="1">
      <c r="B44" s="112"/>
      <c r="C44" s="113"/>
      <c r="D44" s="13" t="s">
        <v>26</v>
      </c>
      <c r="E44" s="28">
        <f t="shared" si="14"/>
        <v>90</v>
      </c>
      <c r="F44" s="28">
        <f t="shared" si="14"/>
        <v>0</v>
      </c>
      <c r="G44" s="28">
        <f t="shared" si="14"/>
        <v>0</v>
      </c>
      <c r="H44" s="28">
        <f t="shared" si="14"/>
        <v>0</v>
      </c>
      <c r="I44" s="28">
        <f t="shared" si="14"/>
        <v>40</v>
      </c>
      <c r="J44" s="28">
        <f t="shared" si="14"/>
        <v>30</v>
      </c>
      <c r="K44" s="28">
        <f t="shared" si="14"/>
        <v>20</v>
      </c>
      <c r="L44" s="80"/>
    </row>
    <row r="45" spans="2:12" s="21" customFormat="1" ht="19.5">
      <c r="B45" s="112"/>
      <c r="C45" s="113"/>
      <c r="D45" s="22" t="s">
        <v>9</v>
      </c>
      <c r="E45" s="28">
        <f t="shared" si="14"/>
        <v>0</v>
      </c>
      <c r="F45" s="28">
        <f t="shared" si="14"/>
        <v>0</v>
      </c>
      <c r="G45" s="28">
        <f t="shared" si="14"/>
        <v>0</v>
      </c>
      <c r="H45" s="28">
        <f t="shared" si="14"/>
        <v>0</v>
      </c>
      <c r="I45" s="28">
        <f t="shared" si="14"/>
        <v>0</v>
      </c>
      <c r="J45" s="28">
        <f t="shared" si="14"/>
        <v>0</v>
      </c>
      <c r="K45" s="28">
        <f t="shared" si="14"/>
        <v>0</v>
      </c>
      <c r="L45" s="81"/>
    </row>
    <row r="46" spans="2:12" s="14" customFormat="1" ht="37.5">
      <c r="B46" s="112"/>
      <c r="C46" s="113"/>
      <c r="D46" s="13" t="s">
        <v>30</v>
      </c>
      <c r="E46" s="28">
        <f t="shared" si="14"/>
        <v>90</v>
      </c>
      <c r="F46" s="28">
        <f t="shared" si="14"/>
        <v>0</v>
      </c>
      <c r="G46" s="28">
        <f t="shared" si="14"/>
        <v>0</v>
      </c>
      <c r="H46" s="28">
        <f t="shared" si="14"/>
        <v>0</v>
      </c>
      <c r="I46" s="28">
        <f t="shared" si="14"/>
        <v>40</v>
      </c>
      <c r="J46" s="28">
        <f t="shared" si="14"/>
        <v>30</v>
      </c>
      <c r="K46" s="28">
        <f t="shared" si="14"/>
        <v>20</v>
      </c>
      <c r="L46" s="80"/>
    </row>
    <row r="47" spans="2:12" s="14" customFormat="1">
      <c r="B47" s="114" t="s">
        <v>58</v>
      </c>
      <c r="C47" s="115" t="s">
        <v>45</v>
      </c>
      <c r="D47" s="20" t="s">
        <v>1</v>
      </c>
      <c r="E47" s="29">
        <f>SUM(F47:K47)</f>
        <v>90</v>
      </c>
      <c r="F47" s="29">
        <f t="shared" ref="F47:K47" si="15">SUM(F49)</f>
        <v>0</v>
      </c>
      <c r="G47" s="29">
        <f t="shared" si="15"/>
        <v>0</v>
      </c>
      <c r="H47" s="29">
        <f t="shared" si="15"/>
        <v>0</v>
      </c>
      <c r="I47" s="29">
        <f t="shared" si="15"/>
        <v>40</v>
      </c>
      <c r="J47" s="29">
        <f t="shared" si="15"/>
        <v>30</v>
      </c>
      <c r="K47" s="29">
        <f t="shared" si="15"/>
        <v>20</v>
      </c>
      <c r="L47" s="80"/>
    </row>
    <row r="48" spans="2:12" s="14" customFormat="1">
      <c r="B48" s="114"/>
      <c r="C48" s="115"/>
      <c r="D48" s="13" t="s">
        <v>25</v>
      </c>
      <c r="E48" s="29">
        <f>SUM(F48:K48)</f>
        <v>0</v>
      </c>
      <c r="F48" s="29"/>
      <c r="G48" s="29"/>
      <c r="H48" s="29"/>
      <c r="I48" s="29"/>
      <c r="J48" s="29"/>
      <c r="K48" s="107"/>
      <c r="L48" s="80"/>
    </row>
    <row r="49" spans="2:12" s="14" customFormat="1" ht="31.5" customHeight="1">
      <c r="B49" s="114"/>
      <c r="C49" s="115"/>
      <c r="D49" s="13" t="s">
        <v>26</v>
      </c>
      <c r="E49" s="29">
        <f>SUM(F49:K49)</f>
        <v>90</v>
      </c>
      <c r="F49" s="29">
        <v>0</v>
      </c>
      <c r="G49" s="29">
        <v>0</v>
      </c>
      <c r="H49" s="29">
        <v>0</v>
      </c>
      <c r="I49" s="29">
        <v>40</v>
      </c>
      <c r="J49" s="29">
        <v>30</v>
      </c>
      <c r="K49" s="107">
        <v>20</v>
      </c>
      <c r="L49" s="80"/>
    </row>
    <row r="50" spans="2:12" s="14" customFormat="1" ht="28.5" customHeight="1">
      <c r="B50" s="114"/>
      <c r="C50" s="115"/>
      <c r="D50" s="22" t="s">
        <v>9</v>
      </c>
      <c r="E50" s="29">
        <f>SUM(F50:K50)</f>
        <v>0</v>
      </c>
      <c r="F50" s="29"/>
      <c r="G50" s="29"/>
      <c r="H50" s="29"/>
      <c r="I50" s="29"/>
      <c r="J50" s="29"/>
      <c r="K50" s="107"/>
      <c r="L50" s="80"/>
    </row>
    <row r="51" spans="2:12" s="14" customFormat="1" ht="38.25" customHeight="1">
      <c r="B51" s="114"/>
      <c r="C51" s="115"/>
      <c r="D51" s="13" t="s">
        <v>30</v>
      </c>
      <c r="E51" s="29">
        <f>SUM(F51:K51)</f>
        <v>90</v>
      </c>
      <c r="F51" s="29">
        <f t="shared" ref="F51:K51" si="16">SUM(F49)</f>
        <v>0</v>
      </c>
      <c r="G51" s="29">
        <f t="shared" si="16"/>
        <v>0</v>
      </c>
      <c r="H51" s="29">
        <f t="shared" si="16"/>
        <v>0</v>
      </c>
      <c r="I51" s="29">
        <f t="shared" si="16"/>
        <v>40</v>
      </c>
      <c r="J51" s="29">
        <f t="shared" si="16"/>
        <v>30</v>
      </c>
      <c r="K51" s="29">
        <f t="shared" si="16"/>
        <v>20</v>
      </c>
      <c r="L51" s="80"/>
    </row>
    <row r="52" spans="2:12" s="14" customFormat="1" ht="15" customHeight="1">
      <c r="B52" s="77"/>
      <c r="C52" s="77"/>
      <c r="D52" s="25"/>
      <c r="E52" s="31"/>
      <c r="F52" s="31"/>
      <c r="G52" s="31"/>
      <c r="H52" s="31"/>
      <c r="I52" s="31"/>
      <c r="J52" s="31"/>
      <c r="K52" s="109"/>
      <c r="L52" s="80"/>
    </row>
    <row r="53" spans="2:12" s="14" customFormat="1" ht="42" customHeight="1">
      <c r="B53" s="112" t="s">
        <v>46</v>
      </c>
      <c r="C53" s="113" t="s">
        <v>64</v>
      </c>
      <c r="D53" s="20" t="s">
        <v>1</v>
      </c>
      <c r="E53" s="29">
        <f>SUM(E58+E63+E68)</f>
        <v>150</v>
      </c>
      <c r="F53" s="29">
        <f t="shared" ref="F53:K53" si="17">SUM(F58+F63+F68)</f>
        <v>0</v>
      </c>
      <c r="G53" s="29">
        <f t="shared" si="17"/>
        <v>0</v>
      </c>
      <c r="H53" s="29">
        <f t="shared" si="17"/>
        <v>0</v>
      </c>
      <c r="I53" s="29">
        <f t="shared" si="17"/>
        <v>40</v>
      </c>
      <c r="J53" s="29">
        <f t="shared" si="17"/>
        <v>50</v>
      </c>
      <c r="K53" s="29">
        <f t="shared" si="17"/>
        <v>60</v>
      </c>
      <c r="L53" s="80"/>
    </row>
    <row r="54" spans="2:12" s="14" customFormat="1">
      <c r="B54" s="112"/>
      <c r="C54" s="113"/>
      <c r="D54" s="13" t="s">
        <v>25</v>
      </c>
      <c r="E54" s="29">
        <f t="shared" ref="E54:K57" si="18">SUM(E59+E64+E69)</f>
        <v>0</v>
      </c>
      <c r="F54" s="29">
        <f t="shared" si="18"/>
        <v>0</v>
      </c>
      <c r="G54" s="29">
        <f t="shared" si="18"/>
        <v>0</v>
      </c>
      <c r="H54" s="29">
        <f t="shared" si="18"/>
        <v>0</v>
      </c>
      <c r="I54" s="29">
        <f t="shared" si="18"/>
        <v>0</v>
      </c>
      <c r="J54" s="29">
        <f t="shared" si="18"/>
        <v>0</v>
      </c>
      <c r="K54" s="29">
        <f t="shared" si="18"/>
        <v>0</v>
      </c>
      <c r="L54" s="80"/>
    </row>
    <row r="55" spans="2:12" s="14" customFormat="1">
      <c r="B55" s="112"/>
      <c r="C55" s="113"/>
      <c r="D55" s="13" t="s">
        <v>26</v>
      </c>
      <c r="E55" s="29">
        <f t="shared" si="18"/>
        <v>150</v>
      </c>
      <c r="F55" s="29">
        <f t="shared" si="18"/>
        <v>0</v>
      </c>
      <c r="G55" s="29">
        <f t="shared" si="18"/>
        <v>0</v>
      </c>
      <c r="H55" s="29">
        <f t="shared" si="18"/>
        <v>0</v>
      </c>
      <c r="I55" s="29">
        <f t="shared" si="18"/>
        <v>40</v>
      </c>
      <c r="J55" s="29">
        <f t="shared" si="18"/>
        <v>50</v>
      </c>
      <c r="K55" s="29">
        <f t="shared" si="18"/>
        <v>60</v>
      </c>
      <c r="L55" s="80"/>
    </row>
    <row r="56" spans="2:12" s="14" customFormat="1">
      <c r="B56" s="112"/>
      <c r="C56" s="113"/>
      <c r="D56" s="22" t="s">
        <v>9</v>
      </c>
      <c r="E56" s="29">
        <f t="shared" si="18"/>
        <v>0</v>
      </c>
      <c r="F56" s="29">
        <f t="shared" si="18"/>
        <v>0</v>
      </c>
      <c r="G56" s="29">
        <f t="shared" si="18"/>
        <v>0</v>
      </c>
      <c r="H56" s="29">
        <f t="shared" si="18"/>
        <v>0</v>
      </c>
      <c r="I56" s="29">
        <f t="shared" si="18"/>
        <v>0</v>
      </c>
      <c r="J56" s="29">
        <f t="shared" si="18"/>
        <v>0</v>
      </c>
      <c r="K56" s="29">
        <f t="shared" si="18"/>
        <v>0</v>
      </c>
      <c r="L56" s="80"/>
    </row>
    <row r="57" spans="2:12" s="14" customFormat="1" ht="90" customHeight="1">
      <c r="B57" s="112"/>
      <c r="C57" s="113"/>
      <c r="D57" s="13" t="s">
        <v>30</v>
      </c>
      <c r="E57" s="29">
        <f t="shared" si="18"/>
        <v>150</v>
      </c>
      <c r="F57" s="29">
        <f t="shared" si="18"/>
        <v>0</v>
      </c>
      <c r="G57" s="29">
        <f t="shared" si="18"/>
        <v>0</v>
      </c>
      <c r="H57" s="29">
        <f t="shared" si="18"/>
        <v>0</v>
      </c>
      <c r="I57" s="29">
        <f t="shared" si="18"/>
        <v>40</v>
      </c>
      <c r="J57" s="29">
        <f t="shared" si="18"/>
        <v>50</v>
      </c>
      <c r="K57" s="29">
        <f t="shared" si="18"/>
        <v>60</v>
      </c>
      <c r="L57" s="80"/>
    </row>
    <row r="58" spans="2:12" s="14" customFormat="1">
      <c r="B58" s="114" t="s">
        <v>59</v>
      </c>
      <c r="C58" s="115" t="s">
        <v>51</v>
      </c>
      <c r="D58" s="20" t="s">
        <v>1</v>
      </c>
      <c r="E58" s="28">
        <f>SUM(E60)</f>
        <v>50</v>
      </c>
      <c r="F58" s="28">
        <f t="shared" ref="F58:K58" si="19">SUM(F60)</f>
        <v>0</v>
      </c>
      <c r="G58" s="28">
        <f t="shared" si="19"/>
        <v>0</v>
      </c>
      <c r="H58" s="28">
        <f t="shared" si="19"/>
        <v>0</v>
      </c>
      <c r="I58" s="28">
        <f t="shared" si="19"/>
        <v>15</v>
      </c>
      <c r="J58" s="28">
        <f t="shared" si="19"/>
        <v>15</v>
      </c>
      <c r="K58" s="28">
        <f t="shared" si="19"/>
        <v>20</v>
      </c>
      <c r="L58" s="80"/>
    </row>
    <row r="59" spans="2:12" s="14" customFormat="1">
      <c r="B59" s="114"/>
      <c r="C59" s="115"/>
      <c r="D59" s="13" t="s">
        <v>25</v>
      </c>
      <c r="E59" s="29"/>
      <c r="F59" s="29"/>
      <c r="G59" s="29"/>
      <c r="H59" s="29"/>
      <c r="I59" s="29"/>
      <c r="J59" s="29"/>
      <c r="K59" s="29"/>
      <c r="L59" s="80"/>
    </row>
    <row r="60" spans="2:12" s="14" customFormat="1">
      <c r="B60" s="114"/>
      <c r="C60" s="115"/>
      <c r="D60" s="13" t="s">
        <v>26</v>
      </c>
      <c r="E60" s="29">
        <f>SUM(F60:K60)</f>
        <v>50</v>
      </c>
      <c r="F60" s="29">
        <v>0</v>
      </c>
      <c r="G60" s="29">
        <v>0</v>
      </c>
      <c r="H60" s="29">
        <v>0</v>
      </c>
      <c r="I60" s="29">
        <v>15</v>
      </c>
      <c r="J60" s="29">
        <v>15</v>
      </c>
      <c r="K60" s="29">
        <v>20</v>
      </c>
      <c r="L60" s="80"/>
    </row>
    <row r="61" spans="2:12" s="14" customFormat="1">
      <c r="B61" s="114"/>
      <c r="C61" s="115"/>
      <c r="D61" s="22" t="s">
        <v>9</v>
      </c>
      <c r="E61" s="29"/>
      <c r="F61" s="29"/>
      <c r="G61" s="29"/>
      <c r="H61" s="29"/>
      <c r="I61" s="29"/>
      <c r="J61" s="29"/>
      <c r="K61" s="29"/>
      <c r="L61" s="80"/>
    </row>
    <row r="62" spans="2:12" s="14" customFormat="1" ht="37.5">
      <c r="B62" s="114"/>
      <c r="C62" s="115"/>
      <c r="D62" s="13" t="s">
        <v>30</v>
      </c>
      <c r="E62" s="29">
        <f>SUM(E60)</f>
        <v>50</v>
      </c>
      <c r="F62" s="29">
        <f t="shared" ref="F62:K62" si="20">SUM(F60)</f>
        <v>0</v>
      </c>
      <c r="G62" s="29">
        <f t="shared" si="20"/>
        <v>0</v>
      </c>
      <c r="H62" s="29">
        <f t="shared" si="20"/>
        <v>0</v>
      </c>
      <c r="I62" s="29">
        <f t="shared" si="20"/>
        <v>15</v>
      </c>
      <c r="J62" s="29">
        <f t="shared" si="20"/>
        <v>15</v>
      </c>
      <c r="K62" s="29">
        <f t="shared" si="20"/>
        <v>20</v>
      </c>
      <c r="L62" s="80"/>
    </row>
    <row r="63" spans="2:12" s="14" customFormat="1">
      <c r="B63" s="114" t="s">
        <v>60</v>
      </c>
      <c r="C63" s="115" t="s">
        <v>52</v>
      </c>
      <c r="D63" s="20" t="s">
        <v>1</v>
      </c>
      <c r="E63" s="28">
        <f>SUM(E65)</f>
        <v>55</v>
      </c>
      <c r="F63" s="28">
        <f t="shared" ref="F63:K63" si="21">SUM(F65)</f>
        <v>0</v>
      </c>
      <c r="G63" s="28">
        <f t="shared" si="21"/>
        <v>0</v>
      </c>
      <c r="H63" s="28">
        <f t="shared" si="21"/>
        <v>0</v>
      </c>
      <c r="I63" s="28">
        <f t="shared" si="21"/>
        <v>10</v>
      </c>
      <c r="J63" s="28">
        <f t="shared" si="21"/>
        <v>25</v>
      </c>
      <c r="K63" s="28">
        <f t="shared" si="21"/>
        <v>20</v>
      </c>
      <c r="L63" s="80"/>
    </row>
    <row r="64" spans="2:12" s="14" customFormat="1">
      <c r="B64" s="114"/>
      <c r="C64" s="115"/>
      <c r="D64" s="13" t="s">
        <v>25</v>
      </c>
      <c r="E64" s="29"/>
      <c r="F64" s="29"/>
      <c r="G64" s="29"/>
      <c r="H64" s="29"/>
      <c r="I64" s="29"/>
      <c r="J64" s="29"/>
      <c r="K64" s="29"/>
      <c r="L64" s="80"/>
    </row>
    <row r="65" spans="2:12" s="14" customFormat="1">
      <c r="B65" s="114"/>
      <c r="C65" s="115"/>
      <c r="D65" s="13" t="s">
        <v>26</v>
      </c>
      <c r="E65" s="29">
        <f>SUM(F65:K65)</f>
        <v>55</v>
      </c>
      <c r="F65" s="29">
        <v>0</v>
      </c>
      <c r="G65" s="29">
        <v>0</v>
      </c>
      <c r="H65" s="29">
        <v>0</v>
      </c>
      <c r="I65" s="29">
        <v>10</v>
      </c>
      <c r="J65" s="29">
        <v>25</v>
      </c>
      <c r="K65" s="29">
        <v>20</v>
      </c>
      <c r="L65" s="80"/>
    </row>
    <row r="66" spans="2:12" s="14" customFormat="1">
      <c r="B66" s="114"/>
      <c r="C66" s="115"/>
      <c r="D66" s="22" t="s">
        <v>9</v>
      </c>
      <c r="E66" s="29"/>
      <c r="F66" s="29"/>
      <c r="G66" s="29"/>
      <c r="H66" s="29"/>
      <c r="I66" s="29"/>
      <c r="J66" s="29"/>
      <c r="K66" s="29"/>
      <c r="L66" s="80"/>
    </row>
    <row r="67" spans="2:12" s="14" customFormat="1" ht="37.5">
      <c r="B67" s="114"/>
      <c r="C67" s="115"/>
      <c r="D67" s="13" t="s">
        <v>30</v>
      </c>
      <c r="E67" s="29">
        <f>SUM(E65)</f>
        <v>55</v>
      </c>
      <c r="F67" s="29">
        <f t="shared" ref="F67:K67" si="22">SUM(F65)</f>
        <v>0</v>
      </c>
      <c r="G67" s="29">
        <f t="shared" si="22"/>
        <v>0</v>
      </c>
      <c r="H67" s="29">
        <f t="shared" si="22"/>
        <v>0</v>
      </c>
      <c r="I67" s="29">
        <f t="shared" si="22"/>
        <v>10</v>
      </c>
      <c r="J67" s="29">
        <f t="shared" si="22"/>
        <v>25</v>
      </c>
      <c r="K67" s="29">
        <f t="shared" si="22"/>
        <v>20</v>
      </c>
      <c r="L67" s="80"/>
    </row>
    <row r="68" spans="2:12" s="19" customFormat="1">
      <c r="B68" s="114" t="s">
        <v>61</v>
      </c>
      <c r="C68" s="115" t="s">
        <v>53</v>
      </c>
      <c r="D68" s="20" t="s">
        <v>1</v>
      </c>
      <c r="E68" s="28">
        <f>SUM(E70)</f>
        <v>45</v>
      </c>
      <c r="F68" s="28">
        <f t="shared" ref="F68:K68" si="23">SUM(F70)</f>
        <v>0</v>
      </c>
      <c r="G68" s="28">
        <f t="shared" si="23"/>
        <v>0</v>
      </c>
      <c r="H68" s="28">
        <f t="shared" si="23"/>
        <v>0</v>
      </c>
      <c r="I68" s="28">
        <f t="shared" si="23"/>
        <v>15</v>
      </c>
      <c r="J68" s="28">
        <f t="shared" si="23"/>
        <v>10</v>
      </c>
      <c r="K68" s="28">
        <f t="shared" si="23"/>
        <v>20</v>
      </c>
      <c r="L68" s="80"/>
    </row>
    <row r="69" spans="2:12" s="14" customFormat="1">
      <c r="B69" s="114"/>
      <c r="C69" s="115"/>
      <c r="D69" s="13" t="s">
        <v>25</v>
      </c>
      <c r="E69" s="29"/>
      <c r="F69" s="29"/>
      <c r="G69" s="29"/>
      <c r="H69" s="29"/>
      <c r="I69" s="29"/>
      <c r="J69" s="29"/>
      <c r="K69" s="107"/>
      <c r="L69" s="80"/>
    </row>
    <row r="70" spans="2:12" s="14" customFormat="1">
      <c r="B70" s="114"/>
      <c r="C70" s="115"/>
      <c r="D70" s="13" t="s">
        <v>26</v>
      </c>
      <c r="E70" s="29">
        <f>SUM(F70:K70)</f>
        <v>45</v>
      </c>
      <c r="F70" s="29">
        <v>0</v>
      </c>
      <c r="G70" s="29">
        <v>0</v>
      </c>
      <c r="H70" s="29">
        <v>0</v>
      </c>
      <c r="I70" s="29">
        <v>15</v>
      </c>
      <c r="J70" s="29">
        <v>10</v>
      </c>
      <c r="K70" s="107">
        <v>20</v>
      </c>
      <c r="L70" s="80"/>
    </row>
    <row r="71" spans="2:12" s="21" customFormat="1" ht="19.5">
      <c r="B71" s="114"/>
      <c r="C71" s="115"/>
      <c r="D71" s="22" t="s">
        <v>9</v>
      </c>
      <c r="E71" s="23"/>
      <c r="F71" s="35"/>
      <c r="G71" s="30"/>
      <c r="H71" s="30"/>
      <c r="I71" s="30"/>
      <c r="J71" s="30"/>
      <c r="K71" s="110"/>
      <c r="L71" s="81"/>
    </row>
    <row r="72" spans="2:12" s="14" customFormat="1" ht="56.25">
      <c r="B72" s="114"/>
      <c r="C72" s="115"/>
      <c r="D72" s="13" t="s">
        <v>30</v>
      </c>
      <c r="E72" s="29">
        <f>SUM(E70)</f>
        <v>45</v>
      </c>
      <c r="F72" s="29">
        <f t="shared" ref="F72:K72" si="24">SUM(F70)</f>
        <v>0</v>
      </c>
      <c r="G72" s="29">
        <f t="shared" si="24"/>
        <v>0</v>
      </c>
      <c r="H72" s="29">
        <f t="shared" si="24"/>
        <v>0</v>
      </c>
      <c r="I72" s="29">
        <f t="shared" si="24"/>
        <v>15</v>
      </c>
      <c r="J72" s="29">
        <f t="shared" si="24"/>
        <v>10</v>
      </c>
      <c r="K72" s="29">
        <f t="shared" si="24"/>
        <v>20</v>
      </c>
      <c r="L72" s="80"/>
    </row>
    <row r="73" spans="2:12" s="27" customFormat="1">
      <c r="B73" s="77"/>
      <c r="C73" s="77"/>
      <c r="D73" s="25"/>
      <c r="E73" s="24"/>
      <c r="F73" s="31"/>
      <c r="G73" s="31"/>
      <c r="H73" s="31"/>
      <c r="I73" s="31"/>
      <c r="J73" s="31"/>
      <c r="K73" s="109"/>
      <c r="L73" s="82"/>
    </row>
    <row r="74" spans="2:12">
      <c r="F74" s="86"/>
      <c r="G74" s="33"/>
      <c r="H74" s="33"/>
      <c r="I74" s="33"/>
      <c r="J74" s="33"/>
      <c r="K74" s="33"/>
    </row>
  </sheetData>
  <mergeCells count="32">
    <mergeCell ref="B63:B67"/>
    <mergeCell ref="C63:C67"/>
    <mergeCell ref="B53:B57"/>
    <mergeCell ref="C53:C57"/>
    <mergeCell ref="B58:B62"/>
    <mergeCell ref="C58:C62"/>
    <mergeCell ref="B68:B72"/>
    <mergeCell ref="C68:C72"/>
    <mergeCell ref="B42:B46"/>
    <mergeCell ref="J2:K2"/>
    <mergeCell ref="B4:K4"/>
    <mergeCell ref="B6:B8"/>
    <mergeCell ref="C6:C8"/>
    <mergeCell ref="E7:E8"/>
    <mergeCell ref="F7:K7"/>
    <mergeCell ref="D6:D8"/>
    <mergeCell ref="E6:K6"/>
    <mergeCell ref="B36:B40"/>
    <mergeCell ref="C36:C40"/>
    <mergeCell ref="B47:B51"/>
    <mergeCell ref="C47:C51"/>
    <mergeCell ref="C42:C46"/>
    <mergeCell ref="B10:B14"/>
    <mergeCell ref="C10:C14"/>
    <mergeCell ref="B31:B35"/>
    <mergeCell ref="C31:C35"/>
    <mergeCell ref="C21:C25"/>
    <mergeCell ref="C26:C30"/>
    <mergeCell ref="B16:B20"/>
    <mergeCell ref="C16:C20"/>
    <mergeCell ref="B21:B25"/>
    <mergeCell ref="B26:B30"/>
  </mergeCells>
  <phoneticPr fontId="2" type="noConversion"/>
  <printOptions horizontalCentered="1"/>
  <pageMargins left="0.39370078740157483" right="0.39370078740157483" top="0.55118110236220474" bottom="0.55118110236220474" header="0.27559055118110237" footer="0.27559055118110237"/>
  <pageSetup paperSize="9" scale="59" firstPageNumber="163" fitToHeight="3" orientation="landscape" r:id="rId1"/>
  <headerFooter differentFirst="1" scaleWithDoc="0">
    <oddHeader>&amp;C&amp;P</oddHeader>
  </headerFooter>
  <rowBreaks count="1" manualBreakCount="1">
    <brk id="67" max="11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A1:K102"/>
  <sheetViews>
    <sheetView view="pageBreakPreview" topLeftCell="A10" zoomScale="70" zoomScaleSheetLayoutView="70" workbookViewId="0">
      <selection activeCell="H30" sqref="H30"/>
    </sheetView>
  </sheetViews>
  <sheetFormatPr defaultRowHeight="12.75"/>
  <cols>
    <col min="1" max="1" width="30" style="37" customWidth="1"/>
    <col min="2" max="2" width="40" style="60" customWidth="1"/>
    <col min="3" max="4" width="19.140625" style="37" customWidth="1"/>
    <col min="5" max="5" width="17.42578125" style="37" customWidth="1"/>
    <col min="6" max="6" width="17.5703125" style="37" customWidth="1"/>
    <col min="7" max="7" width="17.28515625" style="37" customWidth="1"/>
    <col min="8" max="9" width="17.7109375" style="37" customWidth="1"/>
    <col min="10" max="10" width="17.85546875" style="37" customWidth="1"/>
    <col min="11" max="11" width="22" style="37" customWidth="1"/>
    <col min="12" max="16384" width="9.140625" style="37"/>
  </cols>
  <sheetData>
    <row r="1" spans="1:10" ht="15.75">
      <c r="B1" s="57"/>
      <c r="C1" s="38"/>
      <c r="D1" s="38"/>
      <c r="E1" s="38"/>
      <c r="F1" s="38"/>
      <c r="G1" s="38"/>
      <c r="H1" s="38"/>
      <c r="I1" s="130" t="s">
        <v>65</v>
      </c>
      <c r="J1" s="130"/>
    </row>
    <row r="2" spans="1:10" ht="15.75">
      <c r="B2" s="57"/>
      <c r="C2" s="38"/>
      <c r="D2" s="38"/>
      <c r="E2" s="38"/>
      <c r="F2" s="38"/>
    </row>
    <row r="3" spans="1:10" ht="15.75">
      <c r="A3" s="2"/>
      <c r="B3" s="58"/>
      <c r="C3" s="39"/>
      <c r="D3" s="39"/>
      <c r="E3" s="39"/>
      <c r="F3" s="39"/>
      <c r="G3" s="39"/>
      <c r="H3" s="39"/>
      <c r="I3" s="39"/>
      <c r="J3" s="39"/>
    </row>
    <row r="4" spans="1:10" s="40" customFormat="1" ht="83.25" customHeight="1">
      <c r="A4" s="131" t="s">
        <v>68</v>
      </c>
      <c r="B4" s="131"/>
      <c r="C4" s="131"/>
      <c r="D4" s="131"/>
      <c r="E4" s="131"/>
      <c r="F4" s="131"/>
      <c r="G4" s="131"/>
      <c r="H4" s="131"/>
      <c r="I4" s="131"/>
      <c r="J4" s="131"/>
    </row>
    <row r="5" spans="1:10">
      <c r="A5" s="1"/>
      <c r="B5" s="59"/>
      <c r="C5" s="41"/>
      <c r="D5" s="41"/>
      <c r="E5" s="41"/>
      <c r="F5" s="41"/>
      <c r="G5" s="41"/>
      <c r="H5" s="41"/>
      <c r="I5" s="41"/>
      <c r="J5" s="41"/>
    </row>
    <row r="6" spans="1:10" s="42" customFormat="1" ht="24" customHeight="1">
      <c r="A6" s="140" t="s">
        <v>2</v>
      </c>
      <c r="B6" s="137" t="s">
        <v>33</v>
      </c>
      <c r="C6" s="136" t="s">
        <v>7</v>
      </c>
      <c r="D6" s="134" t="s">
        <v>34</v>
      </c>
      <c r="E6" s="135"/>
      <c r="F6" s="135"/>
      <c r="G6" s="135"/>
      <c r="H6" s="135"/>
      <c r="I6" s="135"/>
      <c r="J6" s="135"/>
    </row>
    <row r="7" spans="1:10" s="42" customFormat="1" ht="15.75">
      <c r="A7" s="140"/>
      <c r="B7" s="138"/>
      <c r="C7" s="136"/>
      <c r="D7" s="132" t="s">
        <v>23</v>
      </c>
      <c r="E7" s="134" t="s">
        <v>24</v>
      </c>
      <c r="F7" s="135"/>
      <c r="G7" s="135"/>
      <c r="H7" s="135"/>
      <c r="I7" s="135"/>
      <c r="J7" s="135"/>
    </row>
    <row r="8" spans="1:10" s="40" customFormat="1" ht="47.25">
      <c r="A8" s="140"/>
      <c r="B8" s="139"/>
      <c r="C8" s="136"/>
      <c r="D8" s="133"/>
      <c r="E8" s="11" t="s">
        <v>17</v>
      </c>
      <c r="F8" s="5" t="s">
        <v>18</v>
      </c>
      <c r="G8" s="6" t="s">
        <v>19</v>
      </c>
      <c r="H8" s="6" t="s">
        <v>20</v>
      </c>
      <c r="I8" s="6" t="s">
        <v>21</v>
      </c>
      <c r="J8" s="4" t="s">
        <v>22</v>
      </c>
    </row>
    <row r="9" spans="1:10" s="3" customFormat="1" ht="15.75">
      <c r="A9" s="4">
        <v>1</v>
      </c>
      <c r="B9" s="4">
        <v>2</v>
      </c>
      <c r="C9" s="4">
        <v>3</v>
      </c>
      <c r="D9" s="4">
        <v>4</v>
      </c>
      <c r="E9" s="4">
        <v>5</v>
      </c>
      <c r="F9" s="4">
        <v>6</v>
      </c>
      <c r="G9" s="4">
        <v>7</v>
      </c>
      <c r="H9" s="4">
        <v>8</v>
      </c>
      <c r="I9" s="4">
        <v>9</v>
      </c>
      <c r="J9" s="4">
        <v>10</v>
      </c>
    </row>
    <row r="10" spans="1:10" s="45" customFormat="1" ht="18.75">
      <c r="A10" s="156" t="s">
        <v>35</v>
      </c>
      <c r="B10" s="151" t="s">
        <v>39</v>
      </c>
      <c r="C10" s="43" t="s">
        <v>6</v>
      </c>
      <c r="D10" s="44">
        <f>SUM(D11:D16)</f>
        <v>432.2</v>
      </c>
      <c r="E10" s="44">
        <f t="shared" ref="E10:J10" si="0">SUM(E11:E16)</f>
        <v>3</v>
      </c>
      <c r="F10" s="44">
        <f t="shared" si="0"/>
        <v>0</v>
      </c>
      <c r="G10" s="44">
        <f t="shared" si="0"/>
        <v>9.1999999999999993</v>
      </c>
      <c r="H10" s="44">
        <f t="shared" si="0"/>
        <v>130</v>
      </c>
      <c r="I10" s="44">
        <f t="shared" si="0"/>
        <v>140</v>
      </c>
      <c r="J10" s="90">
        <f t="shared" si="0"/>
        <v>150</v>
      </c>
    </row>
    <row r="11" spans="1:10" s="40" customFormat="1" ht="18.75">
      <c r="A11" s="157"/>
      <c r="B11" s="152"/>
      <c r="C11" s="46" t="s">
        <v>10</v>
      </c>
      <c r="D11" s="44">
        <v>0</v>
      </c>
      <c r="E11" s="44">
        <v>0</v>
      </c>
      <c r="F11" s="44">
        <v>0</v>
      </c>
      <c r="G11" s="44">
        <v>0</v>
      </c>
      <c r="H11" s="44">
        <v>0</v>
      </c>
      <c r="I11" s="44">
        <v>0</v>
      </c>
      <c r="J11" s="90">
        <v>0</v>
      </c>
    </row>
    <row r="12" spans="1:10" s="40" customFormat="1" ht="18.75">
      <c r="A12" s="157"/>
      <c r="B12" s="152"/>
      <c r="C12" s="47" t="s">
        <v>3</v>
      </c>
      <c r="D12" s="44">
        <v>0</v>
      </c>
      <c r="E12" s="44">
        <v>0</v>
      </c>
      <c r="F12" s="44">
        <v>0</v>
      </c>
      <c r="G12" s="44">
        <v>0</v>
      </c>
      <c r="H12" s="44">
        <v>0</v>
      </c>
      <c r="I12" s="44">
        <v>0</v>
      </c>
      <c r="J12" s="90">
        <v>0</v>
      </c>
    </row>
    <row r="13" spans="1:10" ht="18.75">
      <c r="A13" s="157"/>
      <c r="B13" s="152"/>
      <c r="C13" s="47" t="s">
        <v>4</v>
      </c>
      <c r="D13" s="44">
        <f>SUM('табл2 ОБ по ГРБС'!E12)</f>
        <v>432.2</v>
      </c>
      <c r="E13" s="44">
        <f>SUM('табл2 ОБ по ГРБС'!F12)</f>
        <v>3</v>
      </c>
      <c r="F13" s="44">
        <f>SUM('табл2 ОБ по ГРБС'!G12)</f>
        <v>0</v>
      </c>
      <c r="G13" s="44">
        <f>SUM('табл2 ОБ по ГРБС'!H12)</f>
        <v>9.1999999999999993</v>
      </c>
      <c r="H13" s="44">
        <f>SUM('табл2 ОБ по ГРБС'!I12)</f>
        <v>130</v>
      </c>
      <c r="I13" s="44">
        <f>SUM('табл2 ОБ по ГРБС'!J12)</f>
        <v>140</v>
      </c>
      <c r="J13" s="90">
        <f>SUM('табл2 ОБ по ГРБС'!K12)</f>
        <v>150</v>
      </c>
    </row>
    <row r="14" spans="1:10" ht="38.25" customHeight="1">
      <c r="A14" s="157"/>
      <c r="B14" s="152"/>
      <c r="C14" s="49" t="s">
        <v>8</v>
      </c>
      <c r="D14" s="44">
        <v>0</v>
      </c>
      <c r="E14" s="44">
        <v>0</v>
      </c>
      <c r="F14" s="44">
        <v>0</v>
      </c>
      <c r="G14" s="44">
        <v>0</v>
      </c>
      <c r="H14" s="44">
        <v>0</v>
      </c>
      <c r="I14" s="44">
        <v>0</v>
      </c>
      <c r="J14" s="90">
        <v>0</v>
      </c>
    </row>
    <row r="15" spans="1:10" s="40" customFormat="1" ht="18.75">
      <c r="A15" s="157"/>
      <c r="B15" s="152"/>
      <c r="C15" s="47" t="s">
        <v>11</v>
      </c>
      <c r="D15" s="44">
        <v>0</v>
      </c>
      <c r="E15" s="44">
        <v>0</v>
      </c>
      <c r="F15" s="44">
        <v>0</v>
      </c>
      <c r="G15" s="44">
        <v>0</v>
      </c>
      <c r="H15" s="44">
        <v>0</v>
      </c>
      <c r="I15" s="44">
        <v>0</v>
      </c>
      <c r="J15" s="90">
        <v>0</v>
      </c>
    </row>
    <row r="16" spans="1:10" s="40" customFormat="1" ht="18.75">
      <c r="A16" s="158"/>
      <c r="B16" s="153"/>
      <c r="C16" s="47" t="s">
        <v>12</v>
      </c>
      <c r="D16" s="44">
        <v>0</v>
      </c>
      <c r="E16" s="44">
        <v>0</v>
      </c>
      <c r="F16" s="44">
        <v>0</v>
      </c>
      <c r="G16" s="44">
        <v>0</v>
      </c>
      <c r="H16" s="44">
        <v>0</v>
      </c>
      <c r="I16" s="44">
        <v>0</v>
      </c>
      <c r="J16" s="90">
        <v>0</v>
      </c>
    </row>
    <row r="17" spans="1:10" s="71" customFormat="1" ht="18.75">
      <c r="A17" s="64" t="s">
        <v>0</v>
      </c>
      <c r="B17" s="64"/>
      <c r="C17" s="66"/>
      <c r="D17" s="68"/>
      <c r="E17" s="68"/>
      <c r="F17" s="68"/>
      <c r="G17" s="68"/>
      <c r="H17" s="68"/>
      <c r="I17" s="68"/>
      <c r="J17" s="68"/>
    </row>
    <row r="18" spans="1:10" s="45" customFormat="1" ht="18.75">
      <c r="A18" s="159" t="s">
        <v>13</v>
      </c>
      <c r="B18" s="151" t="s">
        <v>40</v>
      </c>
      <c r="C18" s="43" t="s">
        <v>6</v>
      </c>
      <c r="D18" s="50">
        <f>SUM(D19:D24)</f>
        <v>192.2</v>
      </c>
      <c r="E18" s="50">
        <f t="shared" ref="E18:J18" si="1">SUM(E25+E32+E39+E46)</f>
        <v>3</v>
      </c>
      <c r="F18" s="50">
        <f t="shared" si="1"/>
        <v>0</v>
      </c>
      <c r="G18" s="50">
        <f t="shared" si="1"/>
        <v>9.1999999999999993</v>
      </c>
      <c r="H18" s="50">
        <f t="shared" si="1"/>
        <v>50</v>
      </c>
      <c r="I18" s="50">
        <f t="shared" si="1"/>
        <v>60</v>
      </c>
      <c r="J18" s="90">
        <f t="shared" si="1"/>
        <v>70</v>
      </c>
    </row>
    <row r="19" spans="1:10" s="40" customFormat="1" ht="18.75">
      <c r="A19" s="160"/>
      <c r="B19" s="152"/>
      <c r="C19" s="46" t="s">
        <v>10</v>
      </c>
      <c r="D19" s="50">
        <f t="shared" ref="D19:D52" si="2">SUM(E19:J19)</f>
        <v>0</v>
      </c>
      <c r="E19" s="50">
        <f t="shared" ref="E19:J24" si="3">SUM(E26+E33+E40+E47)</f>
        <v>0</v>
      </c>
      <c r="F19" s="50">
        <f t="shared" si="3"/>
        <v>0</v>
      </c>
      <c r="G19" s="50">
        <f t="shared" si="3"/>
        <v>0</v>
      </c>
      <c r="H19" s="50">
        <f t="shared" si="3"/>
        <v>0</v>
      </c>
      <c r="I19" s="50">
        <f t="shared" si="3"/>
        <v>0</v>
      </c>
      <c r="J19" s="90">
        <f t="shared" si="3"/>
        <v>0</v>
      </c>
    </row>
    <row r="20" spans="1:10" s="40" customFormat="1" ht="18.75">
      <c r="A20" s="160"/>
      <c r="B20" s="152"/>
      <c r="C20" s="47" t="s">
        <v>3</v>
      </c>
      <c r="D20" s="50">
        <f t="shared" si="2"/>
        <v>0</v>
      </c>
      <c r="E20" s="50">
        <f t="shared" si="3"/>
        <v>0</v>
      </c>
      <c r="F20" s="50">
        <f t="shared" si="3"/>
        <v>0</v>
      </c>
      <c r="G20" s="50">
        <f t="shared" si="3"/>
        <v>0</v>
      </c>
      <c r="H20" s="50">
        <f t="shared" si="3"/>
        <v>0</v>
      </c>
      <c r="I20" s="50">
        <f t="shared" si="3"/>
        <v>0</v>
      </c>
      <c r="J20" s="90">
        <f t="shared" si="3"/>
        <v>0</v>
      </c>
    </row>
    <row r="21" spans="1:10" s="40" customFormat="1" ht="18.75">
      <c r="A21" s="160"/>
      <c r="B21" s="152"/>
      <c r="C21" s="47" t="s">
        <v>4</v>
      </c>
      <c r="D21" s="50">
        <f t="shared" si="2"/>
        <v>192.2</v>
      </c>
      <c r="E21" s="50">
        <f t="shared" si="3"/>
        <v>3</v>
      </c>
      <c r="F21" s="50">
        <f t="shared" si="3"/>
        <v>0</v>
      </c>
      <c r="G21" s="50">
        <f t="shared" si="3"/>
        <v>9.1999999999999993</v>
      </c>
      <c r="H21" s="50">
        <f t="shared" si="3"/>
        <v>50</v>
      </c>
      <c r="I21" s="50">
        <f t="shared" si="3"/>
        <v>60</v>
      </c>
      <c r="J21" s="90">
        <f t="shared" si="3"/>
        <v>70</v>
      </c>
    </row>
    <row r="22" spans="1:10" s="40" customFormat="1" ht="38.25">
      <c r="A22" s="160"/>
      <c r="B22" s="152"/>
      <c r="C22" s="49" t="s">
        <v>8</v>
      </c>
      <c r="D22" s="50">
        <f t="shared" si="2"/>
        <v>0</v>
      </c>
      <c r="E22" s="50">
        <f t="shared" si="3"/>
        <v>0</v>
      </c>
      <c r="F22" s="50">
        <f t="shared" si="3"/>
        <v>0</v>
      </c>
      <c r="G22" s="50">
        <f t="shared" si="3"/>
        <v>0</v>
      </c>
      <c r="H22" s="50">
        <f t="shared" si="3"/>
        <v>0</v>
      </c>
      <c r="I22" s="50">
        <f t="shared" si="3"/>
        <v>0</v>
      </c>
      <c r="J22" s="90">
        <f t="shared" si="3"/>
        <v>0</v>
      </c>
    </row>
    <row r="23" spans="1:10" s="40" customFormat="1" ht="18.75">
      <c r="A23" s="160"/>
      <c r="B23" s="152"/>
      <c r="C23" s="47" t="s">
        <v>5</v>
      </c>
      <c r="D23" s="50">
        <f t="shared" si="2"/>
        <v>0</v>
      </c>
      <c r="E23" s="50">
        <f t="shared" si="3"/>
        <v>0</v>
      </c>
      <c r="F23" s="50">
        <f t="shared" si="3"/>
        <v>0</v>
      </c>
      <c r="G23" s="50">
        <f t="shared" si="3"/>
        <v>0</v>
      </c>
      <c r="H23" s="50">
        <f t="shared" si="3"/>
        <v>0</v>
      </c>
      <c r="I23" s="50">
        <f t="shared" si="3"/>
        <v>0</v>
      </c>
      <c r="J23" s="90">
        <f t="shared" si="3"/>
        <v>0</v>
      </c>
    </row>
    <row r="24" spans="1:10" s="40" customFormat="1" ht="18.75">
      <c r="A24" s="161"/>
      <c r="B24" s="153"/>
      <c r="C24" s="47" t="s">
        <v>12</v>
      </c>
      <c r="D24" s="50">
        <f t="shared" si="2"/>
        <v>0</v>
      </c>
      <c r="E24" s="50">
        <f t="shared" si="3"/>
        <v>0</v>
      </c>
      <c r="F24" s="50">
        <f t="shared" si="3"/>
        <v>0</v>
      </c>
      <c r="G24" s="50">
        <f t="shared" si="3"/>
        <v>0</v>
      </c>
      <c r="H24" s="50">
        <f t="shared" si="3"/>
        <v>0</v>
      </c>
      <c r="I24" s="50">
        <f t="shared" si="3"/>
        <v>0</v>
      </c>
      <c r="J24" s="90">
        <f t="shared" si="3"/>
        <v>0</v>
      </c>
    </row>
    <row r="25" spans="1:10" ht="18.75">
      <c r="A25" s="36" t="s">
        <v>0</v>
      </c>
      <c r="B25" s="148" t="s">
        <v>41</v>
      </c>
      <c r="C25" s="43" t="s">
        <v>6</v>
      </c>
      <c r="D25" s="50">
        <f t="shared" si="2"/>
        <v>54.2</v>
      </c>
      <c r="E25" s="51">
        <f t="shared" ref="E25:J25" si="4">SUM(E26:E31)</f>
        <v>0</v>
      </c>
      <c r="F25" s="51">
        <f t="shared" si="4"/>
        <v>0</v>
      </c>
      <c r="G25" s="51">
        <f t="shared" si="4"/>
        <v>9.1999999999999993</v>
      </c>
      <c r="H25" s="51">
        <f t="shared" si="4"/>
        <v>10</v>
      </c>
      <c r="I25" s="51">
        <f t="shared" si="4"/>
        <v>15</v>
      </c>
      <c r="J25" s="52">
        <f t="shared" si="4"/>
        <v>20</v>
      </c>
    </row>
    <row r="26" spans="1:10" ht="18.75">
      <c r="A26" s="163" t="s">
        <v>15</v>
      </c>
      <c r="B26" s="149"/>
      <c r="C26" s="46" t="s">
        <v>10</v>
      </c>
      <c r="D26" s="50">
        <f t="shared" si="2"/>
        <v>0</v>
      </c>
      <c r="E26" s="63"/>
      <c r="F26" s="63"/>
      <c r="G26" s="63"/>
      <c r="H26" s="63"/>
      <c r="I26" s="63"/>
      <c r="J26" s="48"/>
    </row>
    <row r="27" spans="1:10" ht="18.75">
      <c r="A27" s="164"/>
      <c r="B27" s="149"/>
      <c r="C27" s="47" t="s">
        <v>3</v>
      </c>
      <c r="D27" s="50">
        <f t="shared" si="2"/>
        <v>0</v>
      </c>
      <c r="E27" s="63"/>
      <c r="F27" s="63"/>
      <c r="G27" s="63"/>
      <c r="H27" s="63"/>
      <c r="I27" s="63"/>
      <c r="J27" s="48"/>
    </row>
    <row r="28" spans="1:10" ht="18.75">
      <c r="A28" s="164"/>
      <c r="B28" s="149"/>
      <c r="C28" s="47" t="s">
        <v>4</v>
      </c>
      <c r="D28" s="50">
        <f t="shared" si="2"/>
        <v>54.2</v>
      </c>
      <c r="E28" s="63">
        <v>0</v>
      </c>
      <c r="F28" s="63">
        <v>0</v>
      </c>
      <c r="G28" s="63">
        <v>9.1999999999999993</v>
      </c>
      <c r="H28" s="63">
        <v>10</v>
      </c>
      <c r="I28" s="63">
        <v>15</v>
      </c>
      <c r="J28" s="48">
        <v>20</v>
      </c>
    </row>
    <row r="29" spans="1:10" ht="38.25">
      <c r="A29" s="164"/>
      <c r="B29" s="149"/>
      <c r="C29" s="49" t="s">
        <v>8</v>
      </c>
      <c r="D29" s="50">
        <f t="shared" si="2"/>
        <v>0</v>
      </c>
      <c r="E29" s="63"/>
      <c r="F29" s="63"/>
      <c r="G29" s="63"/>
      <c r="H29" s="63"/>
      <c r="I29" s="63"/>
      <c r="J29" s="48"/>
    </row>
    <row r="30" spans="1:10" ht="18.75">
      <c r="A30" s="164"/>
      <c r="B30" s="149"/>
      <c r="C30" s="47" t="s">
        <v>5</v>
      </c>
      <c r="D30" s="50">
        <f t="shared" si="2"/>
        <v>0</v>
      </c>
      <c r="E30" s="63"/>
      <c r="F30" s="63"/>
      <c r="G30" s="63"/>
      <c r="H30" s="63"/>
      <c r="I30" s="63"/>
      <c r="J30" s="48"/>
    </row>
    <row r="31" spans="1:10" ht="18.75">
      <c r="A31" s="164"/>
      <c r="B31" s="149"/>
      <c r="C31" s="47" t="s">
        <v>12</v>
      </c>
      <c r="D31" s="50">
        <f t="shared" si="2"/>
        <v>0</v>
      </c>
      <c r="E31" s="63"/>
      <c r="F31" s="63"/>
      <c r="G31" s="63"/>
      <c r="H31" s="63"/>
      <c r="I31" s="63"/>
      <c r="J31" s="48"/>
    </row>
    <row r="32" spans="1:10" ht="18.75">
      <c r="A32" s="88"/>
      <c r="B32" s="89"/>
      <c r="C32" s="43" t="s">
        <v>6</v>
      </c>
      <c r="D32" s="50">
        <f t="shared" si="2"/>
        <v>43</v>
      </c>
      <c r="E32" s="51">
        <f t="shared" ref="E32:J32" si="5">SUM(E33:E38)</f>
        <v>3</v>
      </c>
      <c r="F32" s="51">
        <f t="shared" si="5"/>
        <v>0</v>
      </c>
      <c r="G32" s="51">
        <f t="shared" si="5"/>
        <v>0</v>
      </c>
      <c r="H32" s="51">
        <f t="shared" si="5"/>
        <v>10</v>
      </c>
      <c r="I32" s="51">
        <f t="shared" si="5"/>
        <v>15</v>
      </c>
      <c r="J32" s="52">
        <f t="shared" si="5"/>
        <v>15</v>
      </c>
    </row>
    <row r="33" spans="1:11" ht="18.75" customHeight="1">
      <c r="A33" s="163" t="s">
        <v>36</v>
      </c>
      <c r="B33" s="148" t="s">
        <v>42</v>
      </c>
      <c r="C33" s="46" t="s">
        <v>10</v>
      </c>
      <c r="D33" s="50">
        <f t="shared" si="2"/>
        <v>0</v>
      </c>
      <c r="E33" s="63"/>
      <c r="F33" s="63"/>
      <c r="G33" s="63"/>
      <c r="H33" s="63"/>
      <c r="I33" s="63"/>
      <c r="J33" s="48"/>
    </row>
    <row r="34" spans="1:11" ht="18.75">
      <c r="A34" s="164"/>
      <c r="B34" s="149"/>
      <c r="C34" s="47" t="s">
        <v>3</v>
      </c>
      <c r="D34" s="50">
        <f t="shared" si="2"/>
        <v>0</v>
      </c>
      <c r="E34" s="63"/>
      <c r="F34" s="63"/>
      <c r="G34" s="63"/>
      <c r="H34" s="63"/>
      <c r="I34" s="63"/>
      <c r="J34" s="48"/>
    </row>
    <row r="35" spans="1:11" ht="18.75">
      <c r="A35" s="164"/>
      <c r="B35" s="149"/>
      <c r="C35" s="47" t="s">
        <v>4</v>
      </c>
      <c r="D35" s="50">
        <f t="shared" si="2"/>
        <v>43</v>
      </c>
      <c r="E35" s="63">
        <v>3</v>
      </c>
      <c r="F35" s="63">
        <v>0</v>
      </c>
      <c r="G35" s="63">
        <v>0</v>
      </c>
      <c r="H35" s="63">
        <v>10</v>
      </c>
      <c r="I35" s="63">
        <v>15</v>
      </c>
      <c r="J35" s="48">
        <v>15</v>
      </c>
    </row>
    <row r="36" spans="1:11" ht="38.25">
      <c r="A36" s="164"/>
      <c r="B36" s="149"/>
      <c r="C36" s="49" t="s">
        <v>8</v>
      </c>
      <c r="D36" s="50">
        <f t="shared" si="2"/>
        <v>0</v>
      </c>
      <c r="E36" s="63"/>
      <c r="F36" s="63"/>
      <c r="G36" s="63"/>
      <c r="H36" s="63"/>
      <c r="I36" s="63"/>
      <c r="J36" s="48"/>
    </row>
    <row r="37" spans="1:11" ht="18.75">
      <c r="A37" s="164"/>
      <c r="B37" s="149"/>
      <c r="C37" s="47" t="s">
        <v>5</v>
      </c>
      <c r="D37" s="50">
        <f t="shared" si="2"/>
        <v>0</v>
      </c>
      <c r="E37" s="63"/>
      <c r="F37" s="63"/>
      <c r="G37" s="63"/>
      <c r="H37" s="63"/>
      <c r="I37" s="63"/>
      <c r="J37" s="48"/>
    </row>
    <row r="38" spans="1:11" ht="18.75">
      <c r="A38" s="164"/>
      <c r="B38" s="149"/>
      <c r="C38" s="47" t="s">
        <v>12</v>
      </c>
      <c r="D38" s="50">
        <f t="shared" si="2"/>
        <v>0</v>
      </c>
      <c r="E38" s="63"/>
      <c r="F38" s="63"/>
      <c r="G38" s="63"/>
      <c r="H38" s="63"/>
      <c r="I38" s="63"/>
      <c r="J38" s="48"/>
    </row>
    <row r="39" spans="1:11" ht="18.75">
      <c r="A39" s="88"/>
      <c r="B39" s="89"/>
      <c r="C39" s="43" t="s">
        <v>6</v>
      </c>
      <c r="D39" s="50">
        <f t="shared" si="2"/>
        <v>40</v>
      </c>
      <c r="E39" s="51">
        <f t="shared" ref="E39:J39" si="6">SUM(E40:E45)</f>
        <v>0</v>
      </c>
      <c r="F39" s="51">
        <f t="shared" si="6"/>
        <v>0</v>
      </c>
      <c r="G39" s="51">
        <f t="shared" si="6"/>
        <v>0</v>
      </c>
      <c r="H39" s="51">
        <f t="shared" si="6"/>
        <v>10</v>
      </c>
      <c r="I39" s="51">
        <f t="shared" si="6"/>
        <v>15</v>
      </c>
      <c r="J39" s="52">
        <f t="shared" si="6"/>
        <v>15</v>
      </c>
    </row>
    <row r="40" spans="1:11" ht="18.75">
      <c r="A40" s="163" t="s">
        <v>37</v>
      </c>
      <c r="B40" s="148" t="s">
        <v>62</v>
      </c>
      <c r="C40" s="46" t="s">
        <v>10</v>
      </c>
      <c r="D40" s="50">
        <f t="shared" si="2"/>
        <v>0</v>
      </c>
      <c r="E40" s="63"/>
      <c r="F40" s="63"/>
      <c r="G40" s="63"/>
      <c r="H40" s="63"/>
      <c r="I40" s="63"/>
      <c r="J40" s="48"/>
    </row>
    <row r="41" spans="1:11" ht="18.75">
      <c r="A41" s="164"/>
      <c r="B41" s="149"/>
      <c r="C41" s="47" t="s">
        <v>3</v>
      </c>
      <c r="D41" s="50">
        <f t="shared" si="2"/>
        <v>0</v>
      </c>
      <c r="E41" s="63"/>
      <c r="F41" s="63"/>
      <c r="G41" s="63"/>
      <c r="H41" s="63"/>
      <c r="I41" s="63"/>
      <c r="J41" s="48"/>
    </row>
    <row r="42" spans="1:11" ht="18.75">
      <c r="A42" s="164"/>
      <c r="B42" s="149"/>
      <c r="C42" s="47" t="s">
        <v>4</v>
      </c>
      <c r="D42" s="50">
        <f t="shared" si="2"/>
        <v>40</v>
      </c>
      <c r="E42" s="63">
        <v>0</v>
      </c>
      <c r="F42" s="63">
        <v>0</v>
      </c>
      <c r="G42" s="63">
        <v>0</v>
      </c>
      <c r="H42" s="63">
        <v>10</v>
      </c>
      <c r="I42" s="63">
        <v>15</v>
      </c>
      <c r="J42" s="48">
        <v>15</v>
      </c>
    </row>
    <row r="43" spans="1:11" ht="38.25">
      <c r="A43" s="164"/>
      <c r="B43" s="149"/>
      <c r="C43" s="49" t="s">
        <v>8</v>
      </c>
      <c r="D43" s="50">
        <f t="shared" si="2"/>
        <v>0</v>
      </c>
      <c r="E43" s="63"/>
      <c r="F43" s="63"/>
      <c r="G43" s="63"/>
      <c r="H43" s="63"/>
      <c r="I43" s="63"/>
      <c r="J43" s="48"/>
    </row>
    <row r="44" spans="1:11" ht="18.75">
      <c r="A44" s="164"/>
      <c r="B44" s="149"/>
      <c r="C44" s="47" t="s">
        <v>5</v>
      </c>
      <c r="D44" s="50">
        <f t="shared" si="2"/>
        <v>0</v>
      </c>
      <c r="E44" s="63"/>
      <c r="F44" s="63"/>
      <c r="G44" s="63"/>
      <c r="H44" s="63"/>
      <c r="I44" s="63"/>
      <c r="J44" s="48"/>
    </row>
    <row r="45" spans="1:11" ht="18.75">
      <c r="A45" s="165"/>
      <c r="B45" s="149"/>
      <c r="C45" s="47" t="s">
        <v>12</v>
      </c>
      <c r="D45" s="50">
        <f t="shared" si="2"/>
        <v>0</v>
      </c>
      <c r="E45" s="63"/>
      <c r="F45" s="63"/>
      <c r="G45" s="63"/>
      <c r="H45" s="63"/>
      <c r="I45" s="63"/>
      <c r="J45" s="48"/>
    </row>
    <row r="46" spans="1:11" s="45" customFormat="1" ht="38.25" customHeight="1">
      <c r="A46" s="145" t="s">
        <v>38</v>
      </c>
      <c r="B46" s="148" t="s">
        <v>43</v>
      </c>
      <c r="C46" s="43" t="s">
        <v>6</v>
      </c>
      <c r="D46" s="50">
        <f t="shared" si="2"/>
        <v>55</v>
      </c>
      <c r="E46" s="51">
        <f t="shared" ref="E46:J46" si="7">SUM(E47:E52)</f>
        <v>0</v>
      </c>
      <c r="F46" s="51">
        <f t="shared" si="7"/>
        <v>0</v>
      </c>
      <c r="G46" s="51">
        <f t="shared" si="7"/>
        <v>0</v>
      </c>
      <c r="H46" s="51">
        <f t="shared" si="7"/>
        <v>20</v>
      </c>
      <c r="I46" s="51">
        <f t="shared" si="7"/>
        <v>15</v>
      </c>
      <c r="J46" s="52">
        <f t="shared" si="7"/>
        <v>20</v>
      </c>
    </row>
    <row r="47" spans="1:11" ht="18.75">
      <c r="A47" s="146"/>
      <c r="B47" s="149"/>
      <c r="C47" s="46" t="s">
        <v>10</v>
      </c>
      <c r="D47" s="50">
        <f t="shared" si="2"/>
        <v>0</v>
      </c>
      <c r="E47" s="54"/>
      <c r="F47" s="48"/>
      <c r="G47" s="48"/>
      <c r="H47" s="48"/>
      <c r="I47" s="48"/>
      <c r="J47" s="48"/>
    </row>
    <row r="48" spans="1:11" ht="18.75">
      <c r="A48" s="146"/>
      <c r="B48" s="149"/>
      <c r="C48" s="47" t="s">
        <v>3</v>
      </c>
      <c r="D48" s="50">
        <f t="shared" si="2"/>
        <v>0</v>
      </c>
      <c r="E48" s="54"/>
      <c r="F48" s="54"/>
      <c r="G48" s="54"/>
      <c r="H48" s="54"/>
      <c r="I48" s="54"/>
      <c r="J48" s="48"/>
      <c r="K48" s="70"/>
    </row>
    <row r="49" spans="1:10" ht="18.75">
      <c r="A49" s="146"/>
      <c r="B49" s="149"/>
      <c r="C49" s="47" t="s">
        <v>4</v>
      </c>
      <c r="D49" s="50">
        <f t="shared" si="2"/>
        <v>55</v>
      </c>
      <c r="E49" s="53">
        <v>0</v>
      </c>
      <c r="F49" s="53">
        <v>0</v>
      </c>
      <c r="G49" s="53">
        <v>0</v>
      </c>
      <c r="H49" s="53">
        <v>20</v>
      </c>
      <c r="I49" s="53">
        <v>15</v>
      </c>
      <c r="J49" s="91">
        <v>20</v>
      </c>
    </row>
    <row r="50" spans="1:10" ht="38.25">
      <c r="A50" s="146"/>
      <c r="B50" s="149"/>
      <c r="C50" s="49" t="s">
        <v>8</v>
      </c>
      <c r="D50" s="50">
        <f t="shared" si="2"/>
        <v>0</v>
      </c>
      <c r="E50" s="54"/>
      <c r="F50" s="48"/>
      <c r="G50" s="48"/>
      <c r="H50" s="48"/>
      <c r="I50" s="48"/>
      <c r="J50" s="48"/>
    </row>
    <row r="51" spans="1:10" ht="18.75">
      <c r="A51" s="146"/>
      <c r="B51" s="149"/>
      <c r="C51" s="47" t="s">
        <v>5</v>
      </c>
      <c r="D51" s="50">
        <f t="shared" si="2"/>
        <v>0</v>
      </c>
      <c r="E51" s="54"/>
      <c r="F51" s="48"/>
      <c r="G51" s="48"/>
      <c r="H51" s="48"/>
      <c r="I51" s="48"/>
      <c r="J51" s="48"/>
    </row>
    <row r="52" spans="1:10" ht="37.5" customHeight="1">
      <c r="A52" s="147"/>
      <c r="B52" s="150"/>
      <c r="C52" s="47" t="s">
        <v>12</v>
      </c>
      <c r="D52" s="50">
        <f t="shared" si="2"/>
        <v>0</v>
      </c>
      <c r="E52" s="54"/>
      <c r="F52" s="48"/>
      <c r="G52" s="48"/>
      <c r="H52" s="48"/>
      <c r="I52" s="48"/>
      <c r="J52" s="48"/>
    </row>
    <row r="53" spans="1:10" s="69" customFormat="1" ht="13.5" customHeight="1">
      <c r="A53" s="64"/>
      <c r="B53" s="65"/>
      <c r="C53" s="66"/>
      <c r="D53" s="98"/>
      <c r="E53" s="67"/>
      <c r="F53" s="68"/>
      <c r="G53" s="68"/>
      <c r="H53" s="68"/>
      <c r="I53" s="68"/>
      <c r="J53" s="68"/>
    </row>
    <row r="54" spans="1:10" s="45" customFormat="1" ht="18.75">
      <c r="A54" s="162" t="s">
        <v>14</v>
      </c>
      <c r="B54" s="166" t="s">
        <v>44</v>
      </c>
      <c r="C54" s="43" t="s">
        <v>6</v>
      </c>
      <c r="D54" s="50">
        <f t="shared" ref="D54:D60" si="8">SUM(D62)</f>
        <v>90</v>
      </c>
      <c r="E54" s="50">
        <f t="shared" ref="E54:J54" si="9">SUM(E62)</f>
        <v>0</v>
      </c>
      <c r="F54" s="50">
        <f t="shared" si="9"/>
        <v>0</v>
      </c>
      <c r="G54" s="50">
        <f t="shared" si="9"/>
        <v>0</v>
      </c>
      <c r="H54" s="50">
        <f t="shared" si="9"/>
        <v>40</v>
      </c>
      <c r="I54" s="50">
        <f t="shared" si="9"/>
        <v>30</v>
      </c>
      <c r="J54" s="50">
        <f t="shared" si="9"/>
        <v>20</v>
      </c>
    </row>
    <row r="55" spans="1:10" s="40" customFormat="1" ht="18.75">
      <c r="A55" s="162"/>
      <c r="B55" s="166"/>
      <c r="C55" s="46" t="s">
        <v>10</v>
      </c>
      <c r="D55" s="50">
        <f t="shared" si="8"/>
        <v>0</v>
      </c>
      <c r="E55" s="50"/>
      <c r="F55" s="50"/>
      <c r="G55" s="50"/>
      <c r="H55" s="50"/>
      <c r="I55" s="50"/>
      <c r="J55" s="50"/>
    </row>
    <row r="56" spans="1:10" s="40" customFormat="1" ht="18.75">
      <c r="A56" s="162"/>
      <c r="B56" s="166"/>
      <c r="C56" s="47" t="s">
        <v>3</v>
      </c>
      <c r="D56" s="50">
        <f t="shared" si="8"/>
        <v>0</v>
      </c>
      <c r="E56" s="50"/>
      <c r="F56" s="50"/>
      <c r="G56" s="50"/>
      <c r="H56" s="50"/>
      <c r="I56" s="50"/>
      <c r="J56" s="50"/>
    </row>
    <row r="57" spans="1:10" s="40" customFormat="1" ht="18.75">
      <c r="A57" s="162"/>
      <c r="B57" s="166"/>
      <c r="C57" s="47" t="s">
        <v>4</v>
      </c>
      <c r="D57" s="50">
        <f t="shared" si="8"/>
        <v>90</v>
      </c>
      <c r="E57" s="50">
        <f t="shared" ref="E57:J57" si="10">SUM(E65)</f>
        <v>0</v>
      </c>
      <c r="F57" s="50">
        <f t="shared" si="10"/>
        <v>0</v>
      </c>
      <c r="G57" s="50">
        <f t="shared" si="10"/>
        <v>0</v>
      </c>
      <c r="H57" s="50">
        <f t="shared" si="10"/>
        <v>40</v>
      </c>
      <c r="I57" s="50">
        <f t="shared" si="10"/>
        <v>30</v>
      </c>
      <c r="J57" s="50">
        <f t="shared" si="10"/>
        <v>20</v>
      </c>
    </row>
    <row r="58" spans="1:10" s="40" customFormat="1" ht="38.25">
      <c r="A58" s="162"/>
      <c r="B58" s="166"/>
      <c r="C58" s="49" t="s">
        <v>8</v>
      </c>
      <c r="D58" s="50">
        <f t="shared" si="8"/>
        <v>0</v>
      </c>
      <c r="E58" s="50"/>
      <c r="F58" s="50"/>
      <c r="G58" s="50"/>
      <c r="H58" s="50"/>
      <c r="I58" s="50"/>
      <c r="J58" s="50"/>
    </row>
    <row r="59" spans="1:10" s="40" customFormat="1" ht="18.75">
      <c r="A59" s="162"/>
      <c r="B59" s="166"/>
      <c r="C59" s="47" t="s">
        <v>5</v>
      </c>
      <c r="D59" s="50">
        <f t="shared" si="8"/>
        <v>0</v>
      </c>
      <c r="E59" s="50"/>
      <c r="F59" s="50"/>
      <c r="G59" s="50"/>
      <c r="H59" s="50"/>
      <c r="I59" s="50"/>
      <c r="J59" s="50"/>
    </row>
    <row r="60" spans="1:10" s="40" customFormat="1" ht="21" customHeight="1">
      <c r="A60" s="162"/>
      <c r="B60" s="166"/>
      <c r="C60" s="47" t="s">
        <v>12</v>
      </c>
      <c r="D60" s="50">
        <f t="shared" si="8"/>
        <v>0</v>
      </c>
      <c r="E60" s="50"/>
      <c r="F60" s="50"/>
      <c r="G60" s="50"/>
      <c r="H60" s="50"/>
      <c r="I60" s="50"/>
      <c r="J60" s="50"/>
    </row>
    <row r="61" spans="1:10" ht="18" customHeight="1">
      <c r="A61" s="61" t="s">
        <v>0</v>
      </c>
      <c r="B61" s="8"/>
      <c r="C61" s="62"/>
      <c r="D61" s="50"/>
      <c r="E61" s="54"/>
      <c r="F61" s="48"/>
      <c r="G61" s="48"/>
      <c r="H61" s="48"/>
      <c r="I61" s="48"/>
      <c r="J61" s="48"/>
    </row>
    <row r="62" spans="1:10" ht="18" customHeight="1">
      <c r="A62" s="145" t="s">
        <v>16</v>
      </c>
      <c r="B62" s="148" t="s">
        <v>45</v>
      </c>
      <c r="C62" s="43" t="s">
        <v>6</v>
      </c>
      <c r="D62" s="50">
        <f t="shared" ref="D62:D68" si="11">SUM(E62:J62)</f>
        <v>90</v>
      </c>
      <c r="E62" s="51">
        <f t="shared" ref="E62:J62" si="12">E63+E64+E65+E66+E67+E68</f>
        <v>0</v>
      </c>
      <c r="F62" s="52">
        <f t="shared" si="12"/>
        <v>0</v>
      </c>
      <c r="G62" s="52">
        <f t="shared" si="12"/>
        <v>0</v>
      </c>
      <c r="H62" s="52">
        <f t="shared" si="12"/>
        <v>40</v>
      </c>
      <c r="I62" s="52">
        <f t="shared" si="12"/>
        <v>30</v>
      </c>
      <c r="J62" s="52">
        <f t="shared" si="12"/>
        <v>20</v>
      </c>
    </row>
    <row r="63" spans="1:10" ht="18" customHeight="1">
      <c r="A63" s="146"/>
      <c r="B63" s="149"/>
      <c r="C63" s="46" t="s">
        <v>10</v>
      </c>
      <c r="D63" s="50">
        <f t="shared" si="11"/>
        <v>0</v>
      </c>
      <c r="E63" s="54"/>
      <c r="F63" s="48"/>
      <c r="G63" s="48"/>
      <c r="H63" s="48"/>
      <c r="I63" s="48"/>
      <c r="J63" s="48"/>
    </row>
    <row r="64" spans="1:10" ht="18" customHeight="1">
      <c r="A64" s="146"/>
      <c r="B64" s="149"/>
      <c r="C64" s="47" t="s">
        <v>3</v>
      </c>
      <c r="D64" s="50">
        <f t="shared" si="11"/>
        <v>0</v>
      </c>
      <c r="E64" s="54">
        <v>0</v>
      </c>
      <c r="F64" s="54"/>
      <c r="G64" s="54"/>
      <c r="H64" s="54"/>
      <c r="I64" s="54"/>
      <c r="J64" s="48"/>
    </row>
    <row r="65" spans="1:10" ht="18" customHeight="1">
      <c r="A65" s="146"/>
      <c r="B65" s="149"/>
      <c r="C65" s="47" t="s">
        <v>4</v>
      </c>
      <c r="D65" s="50">
        <f t="shared" si="11"/>
        <v>90</v>
      </c>
      <c r="E65" s="54">
        <v>0</v>
      </c>
      <c r="F65" s="54">
        <v>0</v>
      </c>
      <c r="G65" s="54">
        <v>0</v>
      </c>
      <c r="H65" s="54">
        <v>40</v>
      </c>
      <c r="I65" s="54">
        <v>30</v>
      </c>
      <c r="J65" s="48">
        <v>20</v>
      </c>
    </row>
    <row r="66" spans="1:10" ht="48" customHeight="1">
      <c r="A66" s="146"/>
      <c r="B66" s="149"/>
      <c r="C66" s="49" t="s">
        <v>8</v>
      </c>
      <c r="D66" s="50">
        <f t="shared" si="11"/>
        <v>0</v>
      </c>
      <c r="E66" s="54"/>
      <c r="F66" s="48"/>
      <c r="G66" s="48"/>
      <c r="H66" s="48"/>
      <c r="I66" s="48"/>
      <c r="J66" s="48"/>
    </row>
    <row r="67" spans="1:10" ht="18" customHeight="1">
      <c r="A67" s="146"/>
      <c r="B67" s="149"/>
      <c r="C67" s="47" t="s">
        <v>5</v>
      </c>
      <c r="D67" s="50">
        <f t="shared" si="11"/>
        <v>0</v>
      </c>
      <c r="E67" s="54"/>
      <c r="F67" s="48"/>
      <c r="G67" s="48"/>
      <c r="H67" s="48"/>
      <c r="I67" s="48"/>
      <c r="J67" s="48"/>
    </row>
    <row r="68" spans="1:10" ht="26.25" customHeight="1">
      <c r="A68" s="147"/>
      <c r="B68" s="150"/>
      <c r="C68" s="47" t="s">
        <v>12</v>
      </c>
      <c r="D68" s="50">
        <f t="shared" si="11"/>
        <v>0</v>
      </c>
      <c r="E68" s="54"/>
      <c r="F68" s="48"/>
      <c r="G68" s="48"/>
      <c r="H68" s="48"/>
      <c r="I68" s="48"/>
      <c r="J68" s="48"/>
    </row>
    <row r="69" spans="1:10" ht="16.5" customHeight="1">
      <c r="A69" s="64"/>
      <c r="B69" s="65"/>
      <c r="C69" s="95"/>
      <c r="D69" s="99"/>
      <c r="E69" s="96"/>
      <c r="F69" s="97"/>
      <c r="G69" s="97"/>
      <c r="H69" s="97"/>
      <c r="I69" s="97"/>
      <c r="J69" s="68"/>
    </row>
    <row r="70" spans="1:10" ht="18" customHeight="1">
      <c r="A70" s="142" t="s">
        <v>46</v>
      </c>
      <c r="B70" s="151" t="s">
        <v>64</v>
      </c>
      <c r="C70" s="43" t="s">
        <v>6</v>
      </c>
      <c r="D70" s="50">
        <f>SUM(D78+D85+D92)</f>
        <v>150</v>
      </c>
      <c r="E70" s="50">
        <f t="shared" ref="E70:J70" si="13">SUM(E78+E85+E92)</f>
        <v>0</v>
      </c>
      <c r="F70" s="50">
        <f t="shared" si="13"/>
        <v>0</v>
      </c>
      <c r="G70" s="50">
        <f t="shared" si="13"/>
        <v>0</v>
      </c>
      <c r="H70" s="50">
        <f t="shared" si="13"/>
        <v>40</v>
      </c>
      <c r="I70" s="50">
        <f t="shared" si="13"/>
        <v>50</v>
      </c>
      <c r="J70" s="50">
        <f t="shared" si="13"/>
        <v>60</v>
      </c>
    </row>
    <row r="71" spans="1:10" ht="18" customHeight="1">
      <c r="A71" s="143"/>
      <c r="B71" s="152"/>
      <c r="C71" s="46" t="s">
        <v>10</v>
      </c>
      <c r="D71" s="50">
        <f t="shared" ref="D71:J76" si="14">SUM(D79+D86+D93)</f>
        <v>0</v>
      </c>
      <c r="E71" s="50">
        <f t="shared" si="14"/>
        <v>0</v>
      </c>
      <c r="F71" s="50">
        <f t="shared" si="14"/>
        <v>0</v>
      </c>
      <c r="G71" s="50">
        <f t="shared" si="14"/>
        <v>0</v>
      </c>
      <c r="H71" s="50">
        <f t="shared" si="14"/>
        <v>0</v>
      </c>
      <c r="I71" s="50">
        <f t="shared" si="14"/>
        <v>0</v>
      </c>
      <c r="J71" s="50">
        <f t="shared" si="14"/>
        <v>0</v>
      </c>
    </row>
    <row r="72" spans="1:10" ht="18" customHeight="1">
      <c r="A72" s="143"/>
      <c r="B72" s="152"/>
      <c r="C72" s="47" t="s">
        <v>3</v>
      </c>
      <c r="D72" s="50">
        <f t="shared" si="14"/>
        <v>0</v>
      </c>
      <c r="E72" s="50">
        <v>0</v>
      </c>
      <c r="F72" s="50">
        <f t="shared" si="14"/>
        <v>0</v>
      </c>
      <c r="G72" s="50">
        <f t="shared" si="14"/>
        <v>0</v>
      </c>
      <c r="H72" s="50">
        <f t="shared" si="14"/>
        <v>0</v>
      </c>
      <c r="I72" s="50">
        <f t="shared" si="14"/>
        <v>0</v>
      </c>
      <c r="J72" s="50">
        <f t="shared" si="14"/>
        <v>0</v>
      </c>
    </row>
    <row r="73" spans="1:10" ht="18" customHeight="1">
      <c r="A73" s="143"/>
      <c r="B73" s="152"/>
      <c r="C73" s="47" t="s">
        <v>4</v>
      </c>
      <c r="D73" s="50">
        <f t="shared" si="14"/>
        <v>150</v>
      </c>
      <c r="E73" s="50">
        <f t="shared" si="14"/>
        <v>0</v>
      </c>
      <c r="F73" s="50">
        <f t="shared" si="14"/>
        <v>0</v>
      </c>
      <c r="G73" s="50">
        <f t="shared" si="14"/>
        <v>0</v>
      </c>
      <c r="H73" s="50">
        <f t="shared" si="14"/>
        <v>40</v>
      </c>
      <c r="I73" s="50">
        <f t="shared" si="14"/>
        <v>50</v>
      </c>
      <c r="J73" s="50">
        <f t="shared" si="14"/>
        <v>60</v>
      </c>
    </row>
    <row r="74" spans="1:10" ht="42.75" customHeight="1">
      <c r="A74" s="143"/>
      <c r="B74" s="152"/>
      <c r="C74" s="49" t="s">
        <v>8</v>
      </c>
      <c r="D74" s="50">
        <f t="shared" si="14"/>
        <v>0</v>
      </c>
      <c r="E74" s="50">
        <f t="shared" si="14"/>
        <v>0</v>
      </c>
      <c r="F74" s="50">
        <f t="shared" si="14"/>
        <v>0</v>
      </c>
      <c r="G74" s="50">
        <f t="shared" si="14"/>
        <v>0</v>
      </c>
      <c r="H74" s="50">
        <f t="shared" si="14"/>
        <v>0</v>
      </c>
      <c r="I74" s="50">
        <f t="shared" si="14"/>
        <v>0</v>
      </c>
      <c r="J74" s="50">
        <f t="shared" si="14"/>
        <v>0</v>
      </c>
    </row>
    <row r="75" spans="1:10" ht="23.25" customHeight="1">
      <c r="A75" s="143"/>
      <c r="B75" s="152"/>
      <c r="C75" s="47" t="s">
        <v>5</v>
      </c>
      <c r="D75" s="50">
        <f t="shared" si="14"/>
        <v>0</v>
      </c>
      <c r="E75" s="50">
        <f t="shared" si="14"/>
        <v>0</v>
      </c>
      <c r="F75" s="50">
        <f t="shared" si="14"/>
        <v>0</v>
      </c>
      <c r="G75" s="50">
        <f t="shared" si="14"/>
        <v>0</v>
      </c>
      <c r="H75" s="50">
        <f t="shared" si="14"/>
        <v>0</v>
      </c>
      <c r="I75" s="50">
        <f t="shared" si="14"/>
        <v>0</v>
      </c>
      <c r="J75" s="50">
        <f t="shared" si="14"/>
        <v>0</v>
      </c>
    </row>
    <row r="76" spans="1:10" ht="22.5" customHeight="1">
      <c r="A76" s="144"/>
      <c r="B76" s="153"/>
      <c r="C76" s="47" t="s">
        <v>12</v>
      </c>
      <c r="D76" s="50">
        <f t="shared" si="14"/>
        <v>0</v>
      </c>
      <c r="E76" s="50">
        <f t="shared" si="14"/>
        <v>0</v>
      </c>
      <c r="F76" s="50">
        <f t="shared" si="14"/>
        <v>0</v>
      </c>
      <c r="G76" s="50">
        <f t="shared" si="14"/>
        <v>0</v>
      </c>
      <c r="H76" s="50">
        <f t="shared" si="14"/>
        <v>0</v>
      </c>
      <c r="I76" s="50">
        <f t="shared" si="14"/>
        <v>0</v>
      </c>
      <c r="J76" s="50">
        <f t="shared" si="14"/>
        <v>0</v>
      </c>
    </row>
    <row r="77" spans="1:10" ht="18" customHeight="1">
      <c r="A77" s="61" t="s">
        <v>0</v>
      </c>
      <c r="B77" s="93"/>
      <c r="C77" s="62"/>
      <c r="D77" s="50"/>
      <c r="E77" s="63"/>
      <c r="F77" s="94"/>
      <c r="G77" s="94"/>
      <c r="H77" s="94"/>
      <c r="I77" s="94"/>
      <c r="J77" s="48"/>
    </row>
    <row r="78" spans="1:10" ht="18" customHeight="1">
      <c r="A78" s="154" t="s">
        <v>48</v>
      </c>
      <c r="B78" s="148" t="s">
        <v>51</v>
      </c>
      <c r="C78" s="43" t="s">
        <v>6</v>
      </c>
      <c r="D78" s="50">
        <f t="shared" ref="D78:D98" si="15">SUM(E78:J78)</f>
        <v>50</v>
      </c>
      <c r="E78" s="44">
        <f t="shared" ref="E78:J78" si="16">SUM(E79:E84)</f>
        <v>0</v>
      </c>
      <c r="F78" s="44">
        <f t="shared" si="16"/>
        <v>0</v>
      </c>
      <c r="G78" s="44">
        <f t="shared" si="16"/>
        <v>0</v>
      </c>
      <c r="H78" s="44">
        <f t="shared" si="16"/>
        <v>15</v>
      </c>
      <c r="I78" s="44">
        <f t="shared" si="16"/>
        <v>15</v>
      </c>
      <c r="J78" s="44">
        <f t="shared" si="16"/>
        <v>20</v>
      </c>
    </row>
    <row r="79" spans="1:10" ht="18" customHeight="1">
      <c r="A79" s="154"/>
      <c r="B79" s="149"/>
      <c r="C79" s="46" t="s">
        <v>10</v>
      </c>
      <c r="D79" s="50">
        <f t="shared" si="15"/>
        <v>0</v>
      </c>
      <c r="E79" s="63"/>
      <c r="F79" s="94"/>
      <c r="G79" s="94"/>
      <c r="H79" s="94"/>
      <c r="I79" s="94"/>
      <c r="J79" s="48"/>
    </row>
    <row r="80" spans="1:10" ht="18" customHeight="1">
      <c r="A80" s="154"/>
      <c r="B80" s="149"/>
      <c r="C80" s="47" t="s">
        <v>3</v>
      </c>
      <c r="D80" s="50">
        <f t="shared" si="15"/>
        <v>0</v>
      </c>
      <c r="E80" s="63"/>
      <c r="F80" s="94"/>
      <c r="G80" s="94"/>
      <c r="H80" s="94"/>
      <c r="I80" s="94"/>
      <c r="J80" s="48"/>
    </row>
    <row r="81" spans="1:11" ht="18" customHeight="1">
      <c r="A81" s="154"/>
      <c r="B81" s="149"/>
      <c r="C81" s="47" t="s">
        <v>4</v>
      </c>
      <c r="D81" s="50">
        <f t="shared" si="15"/>
        <v>50</v>
      </c>
      <c r="E81" s="63">
        <v>0</v>
      </c>
      <c r="F81" s="94">
        <v>0</v>
      </c>
      <c r="G81" s="94">
        <v>0</v>
      </c>
      <c r="H81" s="94">
        <v>15</v>
      </c>
      <c r="I81" s="94">
        <v>15</v>
      </c>
      <c r="J81" s="48">
        <v>20</v>
      </c>
    </row>
    <row r="82" spans="1:11" ht="48" customHeight="1">
      <c r="A82" s="154"/>
      <c r="B82" s="149"/>
      <c r="C82" s="49" t="s">
        <v>8</v>
      </c>
      <c r="D82" s="50">
        <f t="shared" si="15"/>
        <v>0</v>
      </c>
      <c r="E82" s="63"/>
      <c r="F82" s="94"/>
      <c r="G82" s="94"/>
      <c r="H82" s="94"/>
      <c r="I82" s="94"/>
      <c r="J82" s="48"/>
    </row>
    <row r="83" spans="1:11" ht="18" customHeight="1">
      <c r="A83" s="154"/>
      <c r="B83" s="149"/>
      <c r="C83" s="47" t="s">
        <v>5</v>
      </c>
      <c r="D83" s="50">
        <f t="shared" si="15"/>
        <v>0</v>
      </c>
      <c r="E83" s="63"/>
      <c r="F83" s="94"/>
      <c r="G83" s="94"/>
      <c r="H83" s="94"/>
      <c r="I83" s="94"/>
      <c r="J83" s="48"/>
    </row>
    <row r="84" spans="1:11" ht="18" customHeight="1">
      <c r="A84" s="154"/>
      <c r="B84" s="150"/>
      <c r="C84" s="47" t="s">
        <v>12</v>
      </c>
      <c r="D84" s="50">
        <f t="shared" si="15"/>
        <v>0</v>
      </c>
      <c r="E84" s="63"/>
      <c r="F84" s="94"/>
      <c r="G84" s="94"/>
      <c r="H84" s="94"/>
      <c r="I84" s="94"/>
      <c r="J84" s="48"/>
    </row>
    <row r="85" spans="1:11" ht="18" customHeight="1">
      <c r="A85" s="154" t="s">
        <v>49</v>
      </c>
      <c r="B85" s="155" t="s">
        <v>52</v>
      </c>
      <c r="C85" s="43" t="s">
        <v>6</v>
      </c>
      <c r="D85" s="50">
        <f t="shared" si="15"/>
        <v>55</v>
      </c>
      <c r="E85" s="44">
        <f t="shared" ref="E85:J85" si="17">SUM(E86:E91)</f>
        <v>0</v>
      </c>
      <c r="F85" s="44">
        <f t="shared" si="17"/>
        <v>0</v>
      </c>
      <c r="G85" s="44">
        <f t="shared" si="17"/>
        <v>0</v>
      </c>
      <c r="H85" s="44">
        <f t="shared" si="17"/>
        <v>10</v>
      </c>
      <c r="I85" s="44">
        <f t="shared" si="17"/>
        <v>25</v>
      </c>
      <c r="J85" s="44">
        <f t="shared" si="17"/>
        <v>20</v>
      </c>
    </row>
    <row r="86" spans="1:11" ht="18" customHeight="1">
      <c r="A86" s="154"/>
      <c r="B86" s="155"/>
      <c r="C86" s="46" t="s">
        <v>10</v>
      </c>
      <c r="D86" s="50">
        <f t="shared" si="15"/>
        <v>0</v>
      </c>
      <c r="E86" s="63"/>
      <c r="F86" s="94"/>
      <c r="G86" s="94"/>
      <c r="H86" s="94"/>
      <c r="I86" s="94"/>
      <c r="J86" s="48"/>
    </row>
    <row r="87" spans="1:11" ht="18" customHeight="1">
      <c r="A87" s="154"/>
      <c r="B87" s="155"/>
      <c r="C87" s="47" t="s">
        <v>3</v>
      </c>
      <c r="D87" s="50">
        <f t="shared" si="15"/>
        <v>0</v>
      </c>
      <c r="E87" s="63"/>
      <c r="F87" s="94"/>
      <c r="G87" s="94"/>
      <c r="H87" s="94"/>
      <c r="I87" s="94"/>
      <c r="J87" s="48"/>
    </row>
    <row r="88" spans="1:11" ht="18" customHeight="1">
      <c r="A88" s="154"/>
      <c r="B88" s="155"/>
      <c r="C88" s="47" t="s">
        <v>4</v>
      </c>
      <c r="D88" s="50">
        <f t="shared" si="15"/>
        <v>55</v>
      </c>
      <c r="E88" s="63">
        <v>0</v>
      </c>
      <c r="F88" s="94">
        <v>0</v>
      </c>
      <c r="G88" s="94">
        <v>0</v>
      </c>
      <c r="H88" s="94">
        <v>10</v>
      </c>
      <c r="I88" s="94">
        <v>25</v>
      </c>
      <c r="J88" s="48">
        <v>20</v>
      </c>
    </row>
    <row r="89" spans="1:11" ht="45" customHeight="1">
      <c r="A89" s="154"/>
      <c r="B89" s="155"/>
      <c r="C89" s="49" t="s">
        <v>8</v>
      </c>
      <c r="D89" s="50">
        <f t="shared" si="15"/>
        <v>0</v>
      </c>
      <c r="E89" s="63"/>
      <c r="F89" s="94"/>
      <c r="G89" s="94"/>
      <c r="H89" s="94"/>
      <c r="I89" s="94"/>
      <c r="J89" s="48"/>
    </row>
    <row r="90" spans="1:11" ht="18" customHeight="1">
      <c r="A90" s="154"/>
      <c r="B90" s="155"/>
      <c r="C90" s="47" t="s">
        <v>5</v>
      </c>
      <c r="D90" s="50">
        <f t="shared" si="15"/>
        <v>0</v>
      </c>
      <c r="E90" s="63"/>
      <c r="F90" s="94"/>
      <c r="G90" s="94"/>
      <c r="H90" s="94"/>
      <c r="I90" s="94"/>
      <c r="J90" s="48"/>
    </row>
    <row r="91" spans="1:11" s="45" customFormat="1" ht="18.75" customHeight="1">
      <c r="A91" s="154"/>
      <c r="B91" s="155"/>
      <c r="C91" s="47" t="s">
        <v>12</v>
      </c>
      <c r="D91" s="50">
        <f t="shared" si="15"/>
        <v>0</v>
      </c>
      <c r="E91" s="44"/>
      <c r="F91" s="44"/>
      <c r="G91" s="44"/>
      <c r="H91" s="44"/>
      <c r="I91" s="44"/>
      <c r="J91" s="90"/>
    </row>
    <row r="92" spans="1:11" ht="18.75" customHeight="1">
      <c r="A92" s="145" t="s">
        <v>47</v>
      </c>
      <c r="B92" s="148" t="s">
        <v>53</v>
      </c>
      <c r="C92" s="43" t="s">
        <v>6</v>
      </c>
      <c r="D92" s="50">
        <f t="shared" si="15"/>
        <v>45</v>
      </c>
      <c r="E92" s="44">
        <f t="shared" ref="E92:J92" si="18">SUM(E93:E98)</f>
        <v>0</v>
      </c>
      <c r="F92" s="44">
        <f t="shared" si="18"/>
        <v>0</v>
      </c>
      <c r="G92" s="44">
        <f t="shared" si="18"/>
        <v>0</v>
      </c>
      <c r="H92" s="44">
        <f t="shared" si="18"/>
        <v>15</v>
      </c>
      <c r="I92" s="44">
        <f t="shared" si="18"/>
        <v>10</v>
      </c>
      <c r="J92" s="44">
        <f t="shared" si="18"/>
        <v>20</v>
      </c>
    </row>
    <row r="93" spans="1:11" ht="18.75">
      <c r="A93" s="146"/>
      <c r="B93" s="149"/>
      <c r="C93" s="46" t="s">
        <v>10</v>
      </c>
      <c r="D93" s="50">
        <f t="shared" si="15"/>
        <v>0</v>
      </c>
      <c r="E93" s="55"/>
      <c r="F93" s="55"/>
      <c r="G93" s="55"/>
      <c r="H93" s="55"/>
      <c r="I93" s="55"/>
      <c r="J93" s="92"/>
      <c r="K93" s="70"/>
    </row>
    <row r="94" spans="1:11" ht="18.75">
      <c r="A94" s="146"/>
      <c r="B94" s="149"/>
      <c r="C94" s="47" t="s">
        <v>3</v>
      </c>
      <c r="D94" s="50">
        <f t="shared" si="15"/>
        <v>0</v>
      </c>
      <c r="E94" s="55" t="s">
        <v>50</v>
      </c>
      <c r="F94" s="55"/>
      <c r="G94" s="55"/>
      <c r="H94" s="55"/>
      <c r="I94" s="55"/>
      <c r="J94" s="92"/>
    </row>
    <row r="95" spans="1:11" ht="38.25" customHeight="1">
      <c r="A95" s="146"/>
      <c r="B95" s="149"/>
      <c r="C95" s="47" t="s">
        <v>4</v>
      </c>
      <c r="D95" s="50">
        <f t="shared" si="15"/>
        <v>45</v>
      </c>
      <c r="E95" s="55">
        <v>0</v>
      </c>
      <c r="F95" s="55">
        <v>0</v>
      </c>
      <c r="G95" s="55">
        <v>0</v>
      </c>
      <c r="H95" s="55">
        <v>15</v>
      </c>
      <c r="I95" s="55">
        <v>10</v>
      </c>
      <c r="J95" s="92">
        <v>20</v>
      </c>
    </row>
    <row r="96" spans="1:11" ht="38.25">
      <c r="A96" s="146"/>
      <c r="B96" s="149"/>
      <c r="C96" s="49" t="s">
        <v>8</v>
      </c>
      <c r="D96" s="50">
        <f t="shared" si="15"/>
        <v>0</v>
      </c>
      <c r="E96" s="55"/>
      <c r="F96" s="55"/>
      <c r="G96" s="55"/>
      <c r="H96" s="55"/>
      <c r="I96" s="55"/>
      <c r="J96" s="92"/>
    </row>
    <row r="97" spans="1:10" ht="18.75">
      <c r="A97" s="146"/>
      <c r="B97" s="149"/>
      <c r="C97" s="47" t="s">
        <v>5</v>
      </c>
      <c r="D97" s="50">
        <f t="shared" si="15"/>
        <v>0</v>
      </c>
      <c r="E97" s="55"/>
      <c r="F97" s="55"/>
      <c r="G97" s="55"/>
      <c r="H97" s="55"/>
      <c r="I97" s="55"/>
      <c r="J97" s="92"/>
    </row>
    <row r="98" spans="1:10" ht="18.75">
      <c r="A98" s="147"/>
      <c r="B98" s="150"/>
      <c r="C98" s="47" t="s">
        <v>12</v>
      </c>
      <c r="D98" s="50">
        <f t="shared" si="15"/>
        <v>0</v>
      </c>
      <c r="E98" s="100"/>
      <c r="F98" s="100"/>
      <c r="G98" s="100"/>
      <c r="H98" s="100"/>
      <c r="I98" s="100"/>
      <c r="J98" s="100"/>
    </row>
    <row r="99" spans="1:10">
      <c r="A99" s="101"/>
      <c r="B99" s="102"/>
    </row>
    <row r="100" spans="1:10" ht="32.25" customHeight="1">
      <c r="A100" s="141"/>
      <c r="B100" s="141"/>
      <c r="C100" s="141"/>
      <c r="D100" s="141"/>
    </row>
    <row r="101" spans="1:10" ht="15">
      <c r="A101" s="56"/>
      <c r="B101" s="10"/>
      <c r="C101" s="56"/>
      <c r="D101" s="56"/>
      <c r="E101" s="56"/>
      <c r="F101" s="56"/>
      <c r="G101" s="56"/>
      <c r="H101" s="56"/>
      <c r="I101" s="56"/>
      <c r="J101" s="56"/>
    </row>
    <row r="102" spans="1:10" ht="15">
      <c r="E102" s="56"/>
      <c r="F102" s="56"/>
      <c r="G102" s="56"/>
      <c r="H102" s="56"/>
      <c r="I102" s="56"/>
      <c r="J102" s="56"/>
    </row>
  </sheetData>
  <mergeCells count="33">
    <mergeCell ref="A62:A68"/>
    <mergeCell ref="B62:B68"/>
    <mergeCell ref="A10:A16"/>
    <mergeCell ref="B10:B16"/>
    <mergeCell ref="B18:B24"/>
    <mergeCell ref="B33:B38"/>
    <mergeCell ref="A18:A24"/>
    <mergeCell ref="B40:B45"/>
    <mergeCell ref="A54:A60"/>
    <mergeCell ref="A40:A45"/>
    <mergeCell ref="A26:A31"/>
    <mergeCell ref="B25:B31"/>
    <mergeCell ref="A33:A38"/>
    <mergeCell ref="B54:B60"/>
    <mergeCell ref="A46:A52"/>
    <mergeCell ref="B46:B52"/>
    <mergeCell ref="A100:D100"/>
    <mergeCell ref="A70:A76"/>
    <mergeCell ref="A92:A98"/>
    <mergeCell ref="B92:B98"/>
    <mergeCell ref="B70:B76"/>
    <mergeCell ref="A78:A84"/>
    <mergeCell ref="A85:A91"/>
    <mergeCell ref="B85:B91"/>
    <mergeCell ref="B78:B84"/>
    <mergeCell ref="I1:J1"/>
    <mergeCell ref="A4:J4"/>
    <mergeCell ref="D7:D8"/>
    <mergeCell ref="E7:J7"/>
    <mergeCell ref="C6:C8"/>
    <mergeCell ref="B6:B8"/>
    <mergeCell ref="A6:A8"/>
    <mergeCell ref="D6:J6"/>
  </mergeCells>
  <phoneticPr fontId="2" type="noConversion"/>
  <printOptions horizontalCentered="1"/>
  <pageMargins left="0.39370078740157483" right="0.39370078740157483" top="0.55118110236220474" bottom="0.55118110236220474" header="0.27559055118110237" footer="0.27559055118110237"/>
  <pageSetup paperSize="9" scale="62" firstPageNumber="163" fitToHeight="3" orientation="landscape" r:id="rId1"/>
  <headerFooter differentFirst="1" scaleWithDoc="0">
    <oddHeader>&amp;C&amp;P</oddHeader>
  </headerFooter>
  <rowBreaks count="1" manualBreakCount="1">
    <brk id="68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табл2 ОБ по ГРБС</vt:lpstr>
      <vt:lpstr>табл3 Все источ</vt:lpstr>
      <vt:lpstr>'табл2 ОБ по ГРБС'!Заголовки_для_печати</vt:lpstr>
      <vt:lpstr>'табл3 Все источ'!Заголовки_для_печати</vt:lpstr>
      <vt:lpstr>'табл2 ОБ по ГРБС'!Область_печати</vt:lpstr>
      <vt:lpstr>'табл3 Все источ'!Область_печати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nssmoilova</cp:lastModifiedBy>
  <cp:lastPrinted>2017-01-17T07:11:52Z</cp:lastPrinted>
  <dcterms:created xsi:type="dcterms:W3CDTF">2005-05-11T09:34:44Z</dcterms:created>
  <dcterms:modified xsi:type="dcterms:W3CDTF">2017-01-17T07:11:59Z</dcterms:modified>
</cp:coreProperties>
</file>